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15" windowHeight="9480" tabRatio="697" firstSheet="7" activeTab="14"/>
  </bookViews>
  <sheets>
    <sheet name="Kangatang" sheetId="1" state="veryHidden" r:id="rId1"/>
    <sheet name="33" sheetId="2" r:id="rId2"/>
    <sheet name="34" sheetId="3" r:id="rId3"/>
    <sheet name="35" sheetId="4" r:id="rId4"/>
    <sheet name="36" sheetId="5" r:id="rId5"/>
    <sheet name="37" sheetId="6" r:id="rId6"/>
    <sheet name="38" sheetId="7" r:id="rId7"/>
    <sheet name="40" sheetId="8" r:id="rId8"/>
    <sheet name="41" sheetId="9" r:id="rId9"/>
    <sheet name="42" sheetId="10" r:id="rId10"/>
    <sheet name="43" sheetId="11" r:id="rId11"/>
    <sheet name="44" sheetId="12" r:id="rId12"/>
    <sheet name="Quỹ ngoài ngân sách 2021" sheetId="13" r:id="rId13"/>
    <sheet name="Quỹ ngoài ngân sách 2022" sheetId="14" r:id="rId14"/>
    <sheet name="Vay tra no" sheetId="15" r:id="rId15"/>
    <sheet name="59" sheetId="16" r:id="rId16"/>
    <sheet name="60" sheetId="17" r:id="rId17"/>
    <sheet name="61" sheetId="18" r:id="rId18"/>
  </sheets>
  <externalReferences>
    <externalReference r:id="rId21"/>
    <externalReference r:id="rId22"/>
  </externalReferences>
  <definedNames>
    <definedName name="_________a1" localSheetId="1" hidden="1">{"'Sheet1'!$L$16"}</definedName>
    <definedName name="_________a1" localSheetId="2" hidden="1">{"'Sheet1'!$L$16"}</definedName>
    <definedName name="_________a1" localSheetId="3" hidden="1">{"'Sheet1'!$L$16"}</definedName>
    <definedName name="_________a1" localSheetId="4" hidden="1">{"'Sheet1'!$L$16"}</definedName>
    <definedName name="_________a1" localSheetId="5" hidden="1">{"'Sheet1'!$L$16"}</definedName>
    <definedName name="_________a1" localSheetId="7" hidden="1">{"'Sheet1'!$L$16"}</definedName>
    <definedName name="_________a1" localSheetId="8" hidden="1">{"'Sheet1'!$L$16"}</definedName>
    <definedName name="_________a1" localSheetId="9" hidden="1">{"'Sheet1'!$L$16"}</definedName>
    <definedName name="_________a1" localSheetId="10" hidden="1">{"'Sheet1'!$L$16"}</definedName>
    <definedName name="_________a1" hidden="1">{"'Sheet1'!$L$16"}</definedName>
    <definedName name="_________PA3" localSheetId="1" hidden="1">{"'Sheet1'!$L$16"}</definedName>
    <definedName name="_________PA3" localSheetId="2" hidden="1">{"'Sheet1'!$L$16"}</definedName>
    <definedName name="_________PA3" localSheetId="3" hidden="1">{"'Sheet1'!$L$16"}</definedName>
    <definedName name="_________PA3" localSheetId="4" hidden="1">{"'Sheet1'!$L$16"}</definedName>
    <definedName name="_________PA3" localSheetId="5" hidden="1">{"'Sheet1'!$L$16"}</definedName>
    <definedName name="_________PA3" localSheetId="7" hidden="1">{"'Sheet1'!$L$16"}</definedName>
    <definedName name="_________PA3" localSheetId="8" hidden="1">{"'Sheet1'!$L$16"}</definedName>
    <definedName name="_________PA3" localSheetId="9" hidden="1">{"'Sheet1'!$L$16"}</definedName>
    <definedName name="_________PA3" localSheetId="10" hidden="1">{"'Sheet1'!$L$16"}</definedName>
    <definedName name="_________PA3" hidden="1">{"'Sheet1'!$L$16"}</definedName>
    <definedName name="_______a1" localSheetId="1" hidden="1">{"'Sheet1'!$L$16"}</definedName>
    <definedName name="_______a1" localSheetId="2" hidden="1">{"'Sheet1'!$L$16"}</definedName>
    <definedName name="_______a1" localSheetId="3" hidden="1">{"'Sheet1'!$L$16"}</definedName>
    <definedName name="_______a1" localSheetId="4" hidden="1">{"'Sheet1'!$L$16"}</definedName>
    <definedName name="_______a1" localSheetId="5" hidden="1">{"'Sheet1'!$L$16"}</definedName>
    <definedName name="_______a1" localSheetId="7" hidden="1">{"'Sheet1'!$L$16"}</definedName>
    <definedName name="_______a1" localSheetId="8" hidden="1">{"'Sheet1'!$L$16"}</definedName>
    <definedName name="_______a1" localSheetId="9" hidden="1">{"'Sheet1'!$L$16"}</definedName>
    <definedName name="_______a1" localSheetId="10" hidden="1">{"'Sheet1'!$L$16"}</definedName>
    <definedName name="_______a1" hidden="1">{"'Sheet1'!$L$16"}</definedName>
    <definedName name="_______btm10">#REF!</definedName>
    <definedName name="_______btm100">#REF!</definedName>
    <definedName name="_______hom2">#REF!</definedName>
    <definedName name="_______KM188">#REF!</definedName>
    <definedName name="_______km189">#REF!</definedName>
    <definedName name="_______km193">#REF!</definedName>
    <definedName name="_______km194">#REF!</definedName>
    <definedName name="_______km195">#REF!</definedName>
    <definedName name="_______km197">#REF!</definedName>
    <definedName name="_______km198">#REF!</definedName>
    <definedName name="_______NCL100">#REF!</definedName>
    <definedName name="_______NCL200">#REF!</definedName>
    <definedName name="_______NCL250">#REF!</definedName>
    <definedName name="_______nin190">#REF!</definedName>
    <definedName name="_______PA3" localSheetId="1" hidden="1">{"'Sheet1'!$L$16"}</definedName>
    <definedName name="_______PA3" localSheetId="2" hidden="1">{"'Sheet1'!$L$16"}</definedName>
    <definedName name="_______PA3" localSheetId="3" hidden="1">{"'Sheet1'!$L$16"}</definedName>
    <definedName name="_______PA3" localSheetId="4" hidden="1">{"'Sheet1'!$L$16"}</definedName>
    <definedName name="_______PA3" localSheetId="5" hidden="1">{"'Sheet1'!$L$16"}</definedName>
    <definedName name="_______PA3" localSheetId="7" hidden="1">{"'Sheet1'!$L$16"}</definedName>
    <definedName name="_______PA3" localSheetId="8" hidden="1">{"'Sheet1'!$L$16"}</definedName>
    <definedName name="_______PA3" localSheetId="9" hidden="1">{"'Sheet1'!$L$16"}</definedName>
    <definedName name="_______PA3" localSheetId="10" hidden="1">{"'Sheet1'!$L$16"}</definedName>
    <definedName name="_______PA3" hidden="1">{"'Sheet1'!$L$16"}</definedName>
    <definedName name="_______SN3">#REF!</definedName>
    <definedName name="_______sua20">#REF!</definedName>
    <definedName name="_______sua30">#REF!</definedName>
    <definedName name="_______TB1">#REF!</definedName>
    <definedName name="_______TL3">#REF!</definedName>
    <definedName name="_______VL100">#REF!</definedName>
    <definedName name="_______VL250">#REF!</definedName>
    <definedName name="______a1" localSheetId="1" hidden="1">{"'Sheet1'!$L$16"}</definedName>
    <definedName name="______a1" localSheetId="2" hidden="1">{"'Sheet1'!$L$16"}</definedName>
    <definedName name="______a1" localSheetId="3" hidden="1">{"'Sheet1'!$L$16"}</definedName>
    <definedName name="______a1" localSheetId="4" hidden="1">{"'Sheet1'!$L$16"}</definedName>
    <definedName name="______a1" localSheetId="5" hidden="1">{"'Sheet1'!$L$16"}</definedName>
    <definedName name="______a1" localSheetId="7" hidden="1">{"'Sheet1'!$L$16"}</definedName>
    <definedName name="______a1" localSheetId="8" hidden="1">{"'Sheet1'!$L$16"}</definedName>
    <definedName name="______a1" localSheetId="9" hidden="1">{"'Sheet1'!$L$16"}</definedName>
    <definedName name="______a1" localSheetId="10" hidden="1">{"'Sheet1'!$L$16"}</definedName>
    <definedName name="______a1" hidden="1">{"'Sheet1'!$L$16"}</definedName>
    <definedName name="______boi1">#REF!</definedName>
    <definedName name="______boi2">#REF!</definedName>
    <definedName name="______boi3">#REF!</definedName>
    <definedName name="______boi4">#REF!</definedName>
    <definedName name="______btm10">#REF!</definedName>
    <definedName name="______btm1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ON1">#REF!</definedName>
    <definedName name="______CON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n400">#REF!</definedName>
    <definedName name="______ddn600">#REF!</definedName>
    <definedName name="______gon4">#REF!</definedName>
    <definedName name="______h1" localSheetId="1" hidden="1">{"'Sheet1'!$L$16"}</definedName>
    <definedName name="______h1" localSheetId="2" hidden="1">{"'Sheet1'!$L$16"}</definedName>
    <definedName name="______h1" localSheetId="3" hidden="1">{"'Sheet1'!$L$16"}</definedName>
    <definedName name="______h1" localSheetId="4" hidden="1">{"'Sheet1'!$L$16"}</definedName>
    <definedName name="______h1" localSheetId="5" hidden="1">{"'Sheet1'!$L$16"}</definedName>
    <definedName name="______h1" localSheetId="7" hidden="1">{"'Sheet1'!$L$16"}</definedName>
    <definedName name="______h1" localSheetId="8" hidden="1">{"'Sheet1'!$L$16"}</definedName>
    <definedName name="______h1" localSheetId="9" hidden="1">{"'Sheet1'!$L$16"}</definedName>
    <definedName name="______h1" localSheetId="10" hidden="1">{"'Sheet1'!$L$16"}</definedName>
    <definedName name="______h1" hidden="1">{"'Sheet1'!$L$16"}</definedName>
    <definedName name="______h10" localSheetId="1" hidden="1">{#N/A,#N/A,FALSE,"Chi ti?t"}</definedName>
    <definedName name="______h10" localSheetId="2" hidden="1">{#N/A,#N/A,FALSE,"Chi ti?t"}</definedName>
    <definedName name="______h10" localSheetId="3" hidden="1">{#N/A,#N/A,FALSE,"Chi ti?t"}</definedName>
    <definedName name="______h10" localSheetId="4" hidden="1">{#N/A,#N/A,FALSE,"Chi ti?t"}</definedName>
    <definedName name="______h10" localSheetId="5" hidden="1">{#N/A,#N/A,FALSE,"Chi ti?t"}</definedName>
    <definedName name="______h10" localSheetId="7" hidden="1">{#N/A,#N/A,FALSE,"Chi ti?t"}</definedName>
    <definedName name="______h10" localSheetId="8" hidden="1">{#N/A,#N/A,FALSE,"Chi ti?t"}</definedName>
    <definedName name="______h10" localSheetId="9" hidden="1">{#N/A,#N/A,FALSE,"Chi ti?t"}</definedName>
    <definedName name="______h10" localSheetId="10" hidden="1">{#N/A,#N/A,FALSE,"Chi ti?t"}</definedName>
    <definedName name="______h10" hidden="1">{#N/A,#N/A,FALSE,"Chi ti?t"}</definedName>
    <definedName name="______h2" localSheetId="1" hidden="1">{"'Sheet1'!$L$16"}</definedName>
    <definedName name="______h2" localSheetId="2" hidden="1">{"'Sheet1'!$L$16"}</definedName>
    <definedName name="______h2" localSheetId="3" hidden="1">{"'Sheet1'!$L$16"}</definedName>
    <definedName name="______h2" localSheetId="4" hidden="1">{"'Sheet1'!$L$16"}</definedName>
    <definedName name="______h2" localSheetId="5" hidden="1">{"'Sheet1'!$L$16"}</definedName>
    <definedName name="______h2" localSheetId="7" hidden="1">{"'Sheet1'!$L$16"}</definedName>
    <definedName name="______h2" localSheetId="8" hidden="1">{"'Sheet1'!$L$16"}</definedName>
    <definedName name="______h2" localSheetId="9" hidden="1">{"'Sheet1'!$L$16"}</definedName>
    <definedName name="______h2" localSheetId="10" hidden="1">{"'Sheet1'!$L$16"}</definedName>
    <definedName name="______h2" hidden="1">{"'Sheet1'!$L$16"}</definedName>
    <definedName name="______h3" localSheetId="1" hidden="1">{"'Sheet1'!$L$16"}</definedName>
    <definedName name="______h3" localSheetId="2" hidden="1">{"'Sheet1'!$L$16"}</definedName>
    <definedName name="______h3" localSheetId="3" hidden="1">{"'Sheet1'!$L$16"}</definedName>
    <definedName name="______h3" localSheetId="4" hidden="1">{"'Sheet1'!$L$16"}</definedName>
    <definedName name="______h3" localSheetId="5" hidden="1">{"'Sheet1'!$L$16"}</definedName>
    <definedName name="______h3" localSheetId="7" hidden="1">{"'Sheet1'!$L$16"}</definedName>
    <definedName name="______h3" localSheetId="8" hidden="1">{"'Sheet1'!$L$16"}</definedName>
    <definedName name="______h3" localSheetId="9" hidden="1">{"'Sheet1'!$L$16"}</definedName>
    <definedName name="______h3" localSheetId="10" hidden="1">{"'Sheet1'!$L$16"}</definedName>
    <definedName name="______h3" hidden="1">{"'Sheet1'!$L$16"}</definedName>
    <definedName name="______h5" localSheetId="1" hidden="1">{"'Sheet1'!$L$16"}</definedName>
    <definedName name="______h5" localSheetId="2" hidden="1">{"'Sheet1'!$L$16"}</definedName>
    <definedName name="______h5" localSheetId="3" hidden="1">{"'Sheet1'!$L$16"}</definedName>
    <definedName name="______h5" localSheetId="4" hidden="1">{"'Sheet1'!$L$16"}</definedName>
    <definedName name="______h5" localSheetId="5" hidden="1">{"'Sheet1'!$L$16"}</definedName>
    <definedName name="______h5" localSheetId="7" hidden="1">{"'Sheet1'!$L$16"}</definedName>
    <definedName name="______h5" localSheetId="8" hidden="1">{"'Sheet1'!$L$16"}</definedName>
    <definedName name="______h5" localSheetId="9" hidden="1">{"'Sheet1'!$L$16"}</definedName>
    <definedName name="______h5" localSheetId="10" hidden="1">{"'Sheet1'!$L$16"}</definedName>
    <definedName name="______h5" hidden="1">{"'Sheet1'!$L$16"}</definedName>
    <definedName name="______h6" localSheetId="1" hidden="1">{"'Sheet1'!$L$16"}</definedName>
    <definedName name="______h6" localSheetId="2" hidden="1">{"'Sheet1'!$L$16"}</definedName>
    <definedName name="______h6" localSheetId="3" hidden="1">{"'Sheet1'!$L$16"}</definedName>
    <definedName name="______h6" localSheetId="4" hidden="1">{"'Sheet1'!$L$16"}</definedName>
    <definedName name="______h6" localSheetId="5" hidden="1">{"'Sheet1'!$L$16"}</definedName>
    <definedName name="______h6" localSheetId="7" hidden="1">{"'Sheet1'!$L$16"}</definedName>
    <definedName name="______h6" localSheetId="8" hidden="1">{"'Sheet1'!$L$16"}</definedName>
    <definedName name="______h6" localSheetId="9" hidden="1">{"'Sheet1'!$L$16"}</definedName>
    <definedName name="______h6" localSheetId="10" hidden="1">{"'Sheet1'!$L$16"}</definedName>
    <definedName name="______h6" hidden="1">{"'Sheet1'!$L$16"}</definedName>
    <definedName name="______h7" localSheetId="1" hidden="1">{"'Sheet1'!$L$16"}</definedName>
    <definedName name="______h7" localSheetId="2" hidden="1">{"'Sheet1'!$L$16"}</definedName>
    <definedName name="______h7" localSheetId="3" hidden="1">{"'Sheet1'!$L$16"}</definedName>
    <definedName name="______h7" localSheetId="4" hidden="1">{"'Sheet1'!$L$16"}</definedName>
    <definedName name="______h7" localSheetId="5" hidden="1">{"'Sheet1'!$L$16"}</definedName>
    <definedName name="______h7" localSheetId="7" hidden="1">{"'Sheet1'!$L$16"}</definedName>
    <definedName name="______h7" localSheetId="8" hidden="1">{"'Sheet1'!$L$16"}</definedName>
    <definedName name="______h7" localSheetId="9" hidden="1">{"'Sheet1'!$L$16"}</definedName>
    <definedName name="______h7" localSheetId="10" hidden="1">{"'Sheet1'!$L$16"}</definedName>
    <definedName name="______h7" hidden="1">{"'Sheet1'!$L$16"}</definedName>
    <definedName name="______h8" localSheetId="1" hidden="1">{"'Sheet1'!$L$16"}</definedName>
    <definedName name="______h8" localSheetId="2" hidden="1">{"'Sheet1'!$L$16"}</definedName>
    <definedName name="______h8" localSheetId="3" hidden="1">{"'Sheet1'!$L$16"}</definedName>
    <definedName name="______h8" localSheetId="4" hidden="1">{"'Sheet1'!$L$16"}</definedName>
    <definedName name="______h8" localSheetId="5" hidden="1">{"'Sheet1'!$L$16"}</definedName>
    <definedName name="______h8" localSheetId="7" hidden="1">{"'Sheet1'!$L$16"}</definedName>
    <definedName name="______h8" localSheetId="8" hidden="1">{"'Sheet1'!$L$16"}</definedName>
    <definedName name="______h8" localSheetId="9" hidden="1">{"'Sheet1'!$L$16"}</definedName>
    <definedName name="______h8" localSheetId="10" hidden="1">{"'Sheet1'!$L$16"}</definedName>
    <definedName name="______h8" hidden="1">{"'Sheet1'!$L$16"}</definedName>
    <definedName name="______h9" localSheetId="1" hidden="1">{"'Sheet1'!$L$16"}</definedName>
    <definedName name="______h9" localSheetId="2" hidden="1">{"'Sheet1'!$L$16"}</definedName>
    <definedName name="______h9" localSheetId="3" hidden="1">{"'Sheet1'!$L$16"}</definedName>
    <definedName name="______h9" localSheetId="4" hidden="1">{"'Sheet1'!$L$16"}</definedName>
    <definedName name="______h9" localSheetId="5" hidden="1">{"'Sheet1'!$L$16"}</definedName>
    <definedName name="______h9" localSheetId="7" hidden="1">{"'Sheet1'!$L$16"}</definedName>
    <definedName name="______h9" localSheetId="8" hidden="1">{"'Sheet1'!$L$16"}</definedName>
    <definedName name="______h9" localSheetId="9" hidden="1">{"'Sheet1'!$L$16"}</definedName>
    <definedName name="______h9" localSheetId="10" hidden="1">{"'Sheet1'!$L$16"}</definedName>
    <definedName name="______h9" hidden="1">{"'Sheet1'!$L$16"}</definedName>
    <definedName name="______hom2">#REF!</definedName>
    <definedName name="______KM188">#REF!</definedName>
    <definedName name="______km189">#REF!</definedName>
    <definedName name="______km190">#REF!</definedName>
    <definedName name="______km191">#REF!</definedName>
    <definedName name="______km192">#REF!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lap1">#REF!</definedName>
    <definedName name="______lap2">#REF!</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localSheetId="1" hidden="1">{"'Sheet1'!$L$16"}</definedName>
    <definedName name="______NSO2" localSheetId="2" hidden="1">{"'Sheet1'!$L$16"}</definedName>
    <definedName name="______NSO2" localSheetId="3" hidden="1">{"'Sheet1'!$L$16"}</definedName>
    <definedName name="______NSO2" localSheetId="4" hidden="1">{"'Sheet1'!$L$16"}</definedName>
    <definedName name="______NSO2" localSheetId="5" hidden="1">{"'Sheet1'!$L$16"}</definedName>
    <definedName name="______NSO2" localSheetId="7" hidden="1">{"'Sheet1'!$L$16"}</definedName>
    <definedName name="______NSO2" localSheetId="8" hidden="1">{"'Sheet1'!$L$16"}</definedName>
    <definedName name="______NSO2" localSheetId="9" hidden="1">{"'Sheet1'!$L$16"}</definedName>
    <definedName name="______NSO2" localSheetId="10" hidden="1">{"'Sheet1'!$L$16"}</definedName>
    <definedName name="______NSO2" hidden="1">{"'Sheet1'!$L$16"}</definedName>
    <definedName name="______PA3" localSheetId="1" hidden="1">{"'Sheet1'!$L$16"}</definedName>
    <definedName name="______PA3" localSheetId="2" hidden="1">{"'Sheet1'!$L$16"}</definedName>
    <definedName name="______PA3" localSheetId="3" hidden="1">{"'Sheet1'!$L$16"}</definedName>
    <definedName name="______PA3" localSheetId="4" hidden="1">{"'Sheet1'!$L$16"}</definedName>
    <definedName name="______PA3" localSheetId="5" hidden="1">{"'Sheet1'!$L$16"}</definedName>
    <definedName name="______PA3" localSheetId="7" hidden="1">{"'Sheet1'!$L$16"}</definedName>
    <definedName name="______PA3" localSheetId="8" hidden="1">{"'Sheet1'!$L$16"}</definedName>
    <definedName name="______PA3" localSheetId="9" hidden="1">{"'Sheet1'!$L$16"}</definedName>
    <definedName name="______PA3" localSheetId="10" hidden="1">{"'Sheet1'!$L$16"}</definedName>
    <definedName name="______PA3"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PL1242">#REF!</definedName>
    <definedName name="______sat10">#REF!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ua20">#REF!</definedName>
    <definedName name="______sua30">#REF!</definedName>
    <definedName name="______TB1">#REF!</definedName>
    <definedName name="______TH1">#REF!</definedName>
    <definedName name="______TH2">#REF!</definedName>
    <definedName name="______TH3">#REF!</definedName>
    <definedName name="______TK155">#REF!</definedName>
    <definedName name="______TK422">#REF!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VL100">#REF!</definedName>
    <definedName name="______vl2" localSheetId="1" hidden="1">{"'Sheet1'!$L$16"}</definedName>
    <definedName name="______vl2" localSheetId="2" hidden="1">{"'Sheet1'!$L$16"}</definedName>
    <definedName name="______vl2" localSheetId="3" hidden="1">{"'Sheet1'!$L$16"}</definedName>
    <definedName name="______vl2" localSheetId="4" hidden="1">{"'Sheet1'!$L$16"}</definedName>
    <definedName name="______vl2" localSheetId="5" hidden="1">{"'Sheet1'!$L$16"}</definedName>
    <definedName name="______vl2" localSheetId="7" hidden="1">{"'Sheet1'!$L$16"}</definedName>
    <definedName name="______vl2" localSheetId="8" hidden="1">{"'Sheet1'!$L$16"}</definedName>
    <definedName name="______vl2" localSheetId="9" hidden="1">{"'Sheet1'!$L$16"}</definedName>
    <definedName name="______vl2" localSheetId="10" hidden="1">{"'Sheet1'!$L$16"}</definedName>
    <definedName name="______vl2" hidden="1">{"'Sheet1'!$L$16"}</definedName>
    <definedName name="______VL250">#REF!</definedName>
    <definedName name="_____a1" localSheetId="1" hidden="1">{"'Sheet1'!$L$16"}</definedName>
    <definedName name="_____a1" localSheetId="2" hidden="1">{"'Sheet1'!$L$16"}</definedName>
    <definedName name="_____a1" localSheetId="3" hidden="1">{"'Sheet1'!$L$16"}</definedName>
    <definedName name="_____a1" localSheetId="4" hidden="1">{"'Sheet1'!$L$16"}</definedName>
    <definedName name="_____a1" localSheetId="5" hidden="1">{"'Sheet1'!$L$16"}</definedName>
    <definedName name="_____a1" localSheetId="7" hidden="1">{"'Sheet1'!$L$16"}</definedName>
    <definedName name="_____a1" localSheetId="8" hidden="1">{"'Sheet1'!$L$16"}</definedName>
    <definedName name="_____a1" localSheetId="9" hidden="1">{"'Sheet1'!$L$16"}</definedName>
    <definedName name="_____a1" localSheetId="10" hidden="1">{"'Sheet1'!$L$16"}</definedName>
    <definedName name="_____a1" hidden="1">{"'Sheet1'!$L$16"}</definedName>
    <definedName name="_____boi1">#REF!</definedName>
    <definedName name="_____boi2">#REF!</definedName>
    <definedName name="_____boi3">#REF!</definedName>
    <definedName name="_____boi4">#REF!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n4">#REF!</definedName>
    <definedName name="_____h1" localSheetId="1" hidden="1">{"'Sheet1'!$L$16"}</definedName>
    <definedName name="_____h1" localSheetId="2" hidden="1">{"'Sheet1'!$L$16"}</definedName>
    <definedName name="_____h1" localSheetId="3" hidden="1">{"'Sheet1'!$L$16"}</definedName>
    <definedName name="_____h1" localSheetId="4" hidden="1">{"'Sheet1'!$L$16"}</definedName>
    <definedName name="_____h1" localSheetId="5" hidden="1">{"'Sheet1'!$L$16"}</definedName>
    <definedName name="_____h1" localSheetId="7" hidden="1">{"'Sheet1'!$L$16"}</definedName>
    <definedName name="_____h1" localSheetId="8" hidden="1">{"'Sheet1'!$L$16"}</definedName>
    <definedName name="_____h1" localSheetId="9" hidden="1">{"'Sheet1'!$L$16"}</definedName>
    <definedName name="_____h1" localSheetId="10" hidden="1">{"'Sheet1'!$L$16"}</definedName>
    <definedName name="_____h1" hidden="1">{"'Sheet1'!$L$16"}</definedName>
    <definedName name="_____h10" localSheetId="1" hidden="1">{#N/A,#N/A,FALSE,"Chi ti?t"}</definedName>
    <definedName name="_____h10" localSheetId="2" hidden="1">{#N/A,#N/A,FALSE,"Chi ti?t"}</definedName>
    <definedName name="_____h10" localSheetId="3" hidden="1">{#N/A,#N/A,FALSE,"Chi ti?t"}</definedName>
    <definedName name="_____h10" localSheetId="4" hidden="1">{#N/A,#N/A,FALSE,"Chi ti?t"}</definedName>
    <definedName name="_____h10" localSheetId="5" hidden="1">{#N/A,#N/A,FALSE,"Chi ti?t"}</definedName>
    <definedName name="_____h10" localSheetId="7" hidden="1">{#N/A,#N/A,FALSE,"Chi ti?t"}</definedName>
    <definedName name="_____h10" localSheetId="8" hidden="1">{#N/A,#N/A,FALSE,"Chi ti?t"}</definedName>
    <definedName name="_____h10" localSheetId="9" hidden="1">{#N/A,#N/A,FALSE,"Chi ti?t"}</definedName>
    <definedName name="_____h10" localSheetId="10" hidden="1">{#N/A,#N/A,FALSE,"Chi ti?t"}</definedName>
    <definedName name="_____h10" hidden="1">{#N/A,#N/A,FALSE,"Chi ti?t"}</definedName>
    <definedName name="_____h2" localSheetId="1" hidden="1">{"'Sheet1'!$L$16"}</definedName>
    <definedName name="_____h2" localSheetId="2" hidden="1">{"'Sheet1'!$L$16"}</definedName>
    <definedName name="_____h2" localSheetId="3" hidden="1">{"'Sheet1'!$L$16"}</definedName>
    <definedName name="_____h2" localSheetId="4" hidden="1">{"'Sheet1'!$L$16"}</definedName>
    <definedName name="_____h2" localSheetId="5" hidden="1">{"'Sheet1'!$L$16"}</definedName>
    <definedName name="_____h2" localSheetId="7" hidden="1">{"'Sheet1'!$L$16"}</definedName>
    <definedName name="_____h2" localSheetId="8" hidden="1">{"'Sheet1'!$L$16"}</definedName>
    <definedName name="_____h2" localSheetId="9" hidden="1">{"'Sheet1'!$L$16"}</definedName>
    <definedName name="_____h2" localSheetId="10" hidden="1">{"'Sheet1'!$L$16"}</definedName>
    <definedName name="_____h2" hidden="1">{"'Sheet1'!$L$16"}</definedName>
    <definedName name="_____h3" localSheetId="1" hidden="1">{"'Sheet1'!$L$16"}</definedName>
    <definedName name="_____h3" localSheetId="2" hidden="1">{"'Sheet1'!$L$16"}</definedName>
    <definedName name="_____h3" localSheetId="3" hidden="1">{"'Sheet1'!$L$16"}</definedName>
    <definedName name="_____h3" localSheetId="4" hidden="1">{"'Sheet1'!$L$16"}</definedName>
    <definedName name="_____h3" localSheetId="5" hidden="1">{"'Sheet1'!$L$16"}</definedName>
    <definedName name="_____h3" localSheetId="7" hidden="1">{"'Sheet1'!$L$16"}</definedName>
    <definedName name="_____h3" localSheetId="8" hidden="1">{"'Sheet1'!$L$16"}</definedName>
    <definedName name="_____h3" localSheetId="9" hidden="1">{"'Sheet1'!$L$16"}</definedName>
    <definedName name="_____h3" localSheetId="10" hidden="1">{"'Sheet1'!$L$16"}</definedName>
    <definedName name="_____h3" hidden="1">{"'Sheet1'!$L$16"}</definedName>
    <definedName name="_____h5" localSheetId="1" hidden="1">{"'Sheet1'!$L$16"}</definedName>
    <definedName name="_____h5" localSheetId="2" hidden="1">{"'Sheet1'!$L$16"}</definedName>
    <definedName name="_____h5" localSheetId="3" hidden="1">{"'Sheet1'!$L$16"}</definedName>
    <definedName name="_____h5" localSheetId="4" hidden="1">{"'Sheet1'!$L$16"}</definedName>
    <definedName name="_____h5" localSheetId="5" hidden="1">{"'Sheet1'!$L$16"}</definedName>
    <definedName name="_____h5" localSheetId="7" hidden="1">{"'Sheet1'!$L$16"}</definedName>
    <definedName name="_____h5" localSheetId="8" hidden="1">{"'Sheet1'!$L$16"}</definedName>
    <definedName name="_____h5" localSheetId="9" hidden="1">{"'Sheet1'!$L$16"}</definedName>
    <definedName name="_____h5" localSheetId="10" hidden="1">{"'Sheet1'!$L$16"}</definedName>
    <definedName name="_____h5" hidden="1">{"'Sheet1'!$L$16"}</definedName>
    <definedName name="_____h6" localSheetId="1" hidden="1">{"'Sheet1'!$L$16"}</definedName>
    <definedName name="_____h6" localSheetId="2" hidden="1">{"'Sheet1'!$L$16"}</definedName>
    <definedName name="_____h6" localSheetId="3" hidden="1">{"'Sheet1'!$L$16"}</definedName>
    <definedName name="_____h6" localSheetId="4" hidden="1">{"'Sheet1'!$L$16"}</definedName>
    <definedName name="_____h6" localSheetId="5" hidden="1">{"'Sheet1'!$L$16"}</definedName>
    <definedName name="_____h6" localSheetId="7" hidden="1">{"'Sheet1'!$L$16"}</definedName>
    <definedName name="_____h6" localSheetId="8" hidden="1">{"'Sheet1'!$L$16"}</definedName>
    <definedName name="_____h6" localSheetId="9" hidden="1">{"'Sheet1'!$L$16"}</definedName>
    <definedName name="_____h6" localSheetId="10" hidden="1">{"'Sheet1'!$L$16"}</definedName>
    <definedName name="_____h6" hidden="1">{"'Sheet1'!$L$16"}</definedName>
    <definedName name="_____h7" localSheetId="1" hidden="1">{"'Sheet1'!$L$16"}</definedName>
    <definedName name="_____h7" localSheetId="2" hidden="1">{"'Sheet1'!$L$16"}</definedName>
    <definedName name="_____h7" localSheetId="3" hidden="1">{"'Sheet1'!$L$16"}</definedName>
    <definedName name="_____h7" localSheetId="4" hidden="1">{"'Sheet1'!$L$16"}</definedName>
    <definedName name="_____h7" localSheetId="5" hidden="1">{"'Sheet1'!$L$16"}</definedName>
    <definedName name="_____h7" localSheetId="7" hidden="1">{"'Sheet1'!$L$16"}</definedName>
    <definedName name="_____h7" localSheetId="8" hidden="1">{"'Sheet1'!$L$16"}</definedName>
    <definedName name="_____h7" localSheetId="9" hidden="1">{"'Sheet1'!$L$16"}</definedName>
    <definedName name="_____h7" localSheetId="10" hidden="1">{"'Sheet1'!$L$16"}</definedName>
    <definedName name="_____h7" hidden="1">{"'Sheet1'!$L$16"}</definedName>
    <definedName name="_____h8" localSheetId="1" hidden="1">{"'Sheet1'!$L$16"}</definedName>
    <definedName name="_____h8" localSheetId="2" hidden="1">{"'Sheet1'!$L$16"}</definedName>
    <definedName name="_____h8" localSheetId="3" hidden="1">{"'Sheet1'!$L$16"}</definedName>
    <definedName name="_____h8" localSheetId="4" hidden="1">{"'Sheet1'!$L$16"}</definedName>
    <definedName name="_____h8" localSheetId="5" hidden="1">{"'Sheet1'!$L$16"}</definedName>
    <definedName name="_____h8" localSheetId="7" hidden="1">{"'Sheet1'!$L$16"}</definedName>
    <definedName name="_____h8" localSheetId="8" hidden="1">{"'Sheet1'!$L$16"}</definedName>
    <definedName name="_____h8" localSheetId="9" hidden="1">{"'Sheet1'!$L$16"}</definedName>
    <definedName name="_____h8" localSheetId="10" hidden="1">{"'Sheet1'!$L$16"}</definedName>
    <definedName name="_____h8" hidden="1">{"'Sheet1'!$L$16"}</definedName>
    <definedName name="_____h9" localSheetId="1" hidden="1">{"'Sheet1'!$L$16"}</definedName>
    <definedName name="_____h9" localSheetId="2" hidden="1">{"'Sheet1'!$L$16"}</definedName>
    <definedName name="_____h9" localSheetId="3" hidden="1">{"'Sheet1'!$L$16"}</definedName>
    <definedName name="_____h9" localSheetId="4" hidden="1">{"'Sheet1'!$L$16"}</definedName>
    <definedName name="_____h9" localSheetId="5" hidden="1">{"'Sheet1'!$L$16"}</definedName>
    <definedName name="_____h9" localSheetId="7" hidden="1">{"'Sheet1'!$L$16"}</definedName>
    <definedName name="_____h9" localSheetId="8" hidden="1">{"'Sheet1'!$L$16"}</definedName>
    <definedName name="_____h9" localSheetId="9" hidden="1">{"'Sheet1'!$L$16"}</definedName>
    <definedName name="_____h9" localSheetId="10" hidden="1">{"'Sheet1'!$L$16"}</definedName>
    <definedName name="_____h9" hidden="1">{"'Sheet1'!$L$16"}</definedName>
    <definedName name="_____km190">#REF!</definedName>
    <definedName name="_____km191">#REF!</definedName>
    <definedName name="_____km192">#REF!</definedName>
    <definedName name="_____km196">#REF!</definedName>
    <definedName name="_____lap1">#REF!</definedName>
    <definedName name="_____lap2">#REF!</definedName>
    <definedName name="_____MAC12">#REF!</definedName>
    <definedName name="_____MAC46">#REF!</definedName>
    <definedName name="_____NET2">#REF!</definedName>
    <definedName name="_____NSO2" localSheetId="1" hidden="1">{"'Sheet1'!$L$16"}</definedName>
    <definedName name="_____NSO2" localSheetId="2" hidden="1">{"'Sheet1'!$L$16"}</definedName>
    <definedName name="_____NSO2" localSheetId="3" hidden="1">{"'Sheet1'!$L$16"}</definedName>
    <definedName name="_____NSO2" localSheetId="4" hidden="1">{"'Sheet1'!$L$16"}</definedName>
    <definedName name="_____NSO2" localSheetId="5" hidden="1">{"'Sheet1'!$L$16"}</definedName>
    <definedName name="_____NSO2" localSheetId="7" hidden="1">{"'Sheet1'!$L$16"}</definedName>
    <definedName name="_____NSO2" localSheetId="8" hidden="1">{"'Sheet1'!$L$16"}</definedName>
    <definedName name="_____NSO2" localSheetId="9" hidden="1">{"'Sheet1'!$L$16"}</definedName>
    <definedName name="_____NSO2" localSheetId="10" hidden="1">{"'Sheet1'!$L$16"}</definedName>
    <definedName name="_____NSO2" hidden="1">{"'Sheet1'!$L$16"}</definedName>
    <definedName name="_____PA3" localSheetId="1" hidden="1">{"'Sheet1'!$L$16"}</definedName>
    <definedName name="_____PA3" localSheetId="2" hidden="1">{"'Sheet1'!$L$16"}</definedName>
    <definedName name="_____PA3" localSheetId="3" hidden="1">{"'Sheet1'!$L$16"}</definedName>
    <definedName name="_____PA3" localSheetId="4" hidden="1">{"'Sheet1'!$L$16"}</definedName>
    <definedName name="_____PA3" localSheetId="5" hidden="1">{"'Sheet1'!$L$16"}</definedName>
    <definedName name="_____PA3" localSheetId="7" hidden="1">{"'Sheet1'!$L$16"}</definedName>
    <definedName name="_____PA3" localSheetId="8" hidden="1">{"'Sheet1'!$L$16"}</definedName>
    <definedName name="_____PA3" localSheetId="9" hidden="1">{"'Sheet1'!$L$16"}</definedName>
    <definedName name="_____PA3" localSheetId="10" hidden="1">{"'Sheet1'!$L$16"}</definedName>
    <definedName name="_____PA3"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PL1242">#REF!</definedName>
    <definedName name="_____sat10">#REF!</definedName>
    <definedName name="_____sat14">#REF!</definedName>
    <definedName name="_____sat16">#REF!</definedName>
    <definedName name="_____sat20">#REF!</definedName>
    <definedName name="_____sat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TH1">#REF!</definedName>
    <definedName name="_____TH2">#REF!</definedName>
    <definedName name="_____TH3">#REF!</definedName>
    <definedName name="_____TK155">#REF!</definedName>
    <definedName name="_____TK422">#REF!</definedName>
    <definedName name="_____TL1">#REF!</definedName>
    <definedName name="_____TL2">#REF!</definedName>
    <definedName name="_____TLA120">#REF!</definedName>
    <definedName name="_____TLA35">#REF!</definedName>
    <definedName name="_____TLA50">#REF!</definedName>
    <definedName name="_____TLA70">#REF!</definedName>
    <definedName name="_____TLA95">#REF!</definedName>
    <definedName name="_____vl2" localSheetId="1" hidden="1">{"'Sheet1'!$L$16"}</definedName>
    <definedName name="_____vl2" localSheetId="2" hidden="1">{"'Sheet1'!$L$16"}</definedName>
    <definedName name="_____vl2" localSheetId="3" hidden="1">{"'Sheet1'!$L$16"}</definedName>
    <definedName name="_____vl2" localSheetId="4" hidden="1">{"'Sheet1'!$L$16"}</definedName>
    <definedName name="_____vl2" localSheetId="5" hidden="1">{"'Sheet1'!$L$16"}</definedName>
    <definedName name="_____vl2" localSheetId="7" hidden="1">{"'Sheet1'!$L$16"}</definedName>
    <definedName name="_____vl2" localSheetId="8" hidden="1">{"'Sheet1'!$L$16"}</definedName>
    <definedName name="_____vl2" localSheetId="9" hidden="1">{"'Sheet1'!$L$16"}</definedName>
    <definedName name="_____vl2" localSheetId="10" hidden="1">{"'Sheet1'!$L$16"}</definedName>
    <definedName name="_____vl2" hidden="1">{"'Sheet1'!$L$16"}</definedName>
    <definedName name="____boi1">#REF!</definedName>
    <definedName name="____boi2">#REF!</definedName>
    <definedName name="____boi3">#REF!</definedName>
    <definedName name="____boi4">#REF!</definedName>
    <definedName name="____btm10">#REF!</definedName>
    <definedName name="____btm1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n4">#REF!</definedName>
    <definedName name="____h1" localSheetId="1" hidden="1">{"'Sheet1'!$L$16"}</definedName>
    <definedName name="____h1" localSheetId="2" hidden="1">{"'Sheet1'!$L$16"}</definedName>
    <definedName name="____h1" localSheetId="3" hidden="1">{"'Sheet1'!$L$16"}</definedName>
    <definedName name="____h1" localSheetId="4" hidden="1">{"'Sheet1'!$L$16"}</definedName>
    <definedName name="____h1" localSheetId="5" hidden="1">{"'Sheet1'!$L$16"}</definedName>
    <definedName name="____h1" localSheetId="7" hidden="1">{"'Sheet1'!$L$16"}</definedName>
    <definedName name="____h1" localSheetId="8" hidden="1">{"'Sheet1'!$L$16"}</definedName>
    <definedName name="____h1" localSheetId="9" hidden="1">{"'Sheet1'!$L$16"}</definedName>
    <definedName name="____h1" localSheetId="10" hidden="1">{"'Sheet1'!$L$16"}</definedName>
    <definedName name="____h1" hidden="1">{"'Sheet1'!$L$16"}</definedName>
    <definedName name="____h10" localSheetId="1" hidden="1">{#N/A,#N/A,FALSE,"Chi ti?t"}</definedName>
    <definedName name="____h10" localSheetId="2" hidden="1">{#N/A,#N/A,FALSE,"Chi ti?t"}</definedName>
    <definedName name="____h10" localSheetId="3" hidden="1">{#N/A,#N/A,FALSE,"Chi ti?t"}</definedName>
    <definedName name="____h10" localSheetId="4" hidden="1">{#N/A,#N/A,FALSE,"Chi ti?t"}</definedName>
    <definedName name="____h10" localSheetId="5" hidden="1">{#N/A,#N/A,FALSE,"Chi ti?t"}</definedName>
    <definedName name="____h10" localSheetId="7" hidden="1">{#N/A,#N/A,FALSE,"Chi ti?t"}</definedName>
    <definedName name="____h10" localSheetId="8" hidden="1">{#N/A,#N/A,FALSE,"Chi ti?t"}</definedName>
    <definedName name="____h10" localSheetId="9" hidden="1">{#N/A,#N/A,FALSE,"Chi ti?t"}</definedName>
    <definedName name="____h10" localSheetId="10" hidden="1">{#N/A,#N/A,FALSE,"Chi ti?t"}</definedName>
    <definedName name="____h10" hidden="1">{#N/A,#N/A,FALSE,"Chi ti?t"}</definedName>
    <definedName name="____h2" localSheetId="1" hidden="1">{"'Sheet1'!$L$16"}</definedName>
    <definedName name="____h2" localSheetId="2" hidden="1">{"'Sheet1'!$L$16"}</definedName>
    <definedName name="____h2" localSheetId="3" hidden="1">{"'Sheet1'!$L$16"}</definedName>
    <definedName name="____h2" localSheetId="4" hidden="1">{"'Sheet1'!$L$16"}</definedName>
    <definedName name="____h2" localSheetId="5" hidden="1">{"'Sheet1'!$L$16"}</definedName>
    <definedName name="____h2" localSheetId="7" hidden="1">{"'Sheet1'!$L$16"}</definedName>
    <definedName name="____h2" localSheetId="8" hidden="1">{"'Sheet1'!$L$16"}</definedName>
    <definedName name="____h2" localSheetId="9" hidden="1">{"'Sheet1'!$L$16"}</definedName>
    <definedName name="____h2" localSheetId="10" hidden="1">{"'Sheet1'!$L$16"}</definedName>
    <definedName name="____h2" hidden="1">{"'Sheet1'!$L$16"}</definedName>
    <definedName name="____h3" localSheetId="1" hidden="1">{"'Sheet1'!$L$16"}</definedName>
    <definedName name="____h3" localSheetId="2" hidden="1">{"'Sheet1'!$L$16"}</definedName>
    <definedName name="____h3" localSheetId="3" hidden="1">{"'Sheet1'!$L$16"}</definedName>
    <definedName name="____h3" localSheetId="4" hidden="1">{"'Sheet1'!$L$16"}</definedName>
    <definedName name="____h3" localSheetId="5" hidden="1">{"'Sheet1'!$L$16"}</definedName>
    <definedName name="____h3" localSheetId="7" hidden="1">{"'Sheet1'!$L$16"}</definedName>
    <definedName name="____h3" localSheetId="8" hidden="1">{"'Sheet1'!$L$16"}</definedName>
    <definedName name="____h3" localSheetId="9" hidden="1">{"'Sheet1'!$L$16"}</definedName>
    <definedName name="____h3" localSheetId="10" hidden="1">{"'Sheet1'!$L$16"}</definedName>
    <definedName name="____h3" hidden="1">{"'Sheet1'!$L$16"}</definedName>
    <definedName name="____h5" localSheetId="1" hidden="1">{"'Sheet1'!$L$16"}</definedName>
    <definedName name="____h5" localSheetId="2" hidden="1">{"'Sheet1'!$L$16"}</definedName>
    <definedName name="____h5" localSheetId="3" hidden="1">{"'Sheet1'!$L$16"}</definedName>
    <definedName name="____h5" localSheetId="4" hidden="1">{"'Sheet1'!$L$16"}</definedName>
    <definedName name="____h5" localSheetId="5" hidden="1">{"'Sheet1'!$L$16"}</definedName>
    <definedName name="____h5" localSheetId="7" hidden="1">{"'Sheet1'!$L$16"}</definedName>
    <definedName name="____h5" localSheetId="8" hidden="1">{"'Sheet1'!$L$16"}</definedName>
    <definedName name="____h5" localSheetId="9" hidden="1">{"'Sheet1'!$L$16"}</definedName>
    <definedName name="____h5" localSheetId="10" hidden="1">{"'Sheet1'!$L$16"}</definedName>
    <definedName name="____h5" hidden="1">{"'Sheet1'!$L$16"}</definedName>
    <definedName name="____h6" localSheetId="1" hidden="1">{"'Sheet1'!$L$16"}</definedName>
    <definedName name="____h6" localSheetId="2" hidden="1">{"'Sheet1'!$L$16"}</definedName>
    <definedName name="____h6" localSheetId="3" hidden="1">{"'Sheet1'!$L$16"}</definedName>
    <definedName name="____h6" localSheetId="4" hidden="1">{"'Sheet1'!$L$16"}</definedName>
    <definedName name="____h6" localSheetId="5" hidden="1">{"'Sheet1'!$L$16"}</definedName>
    <definedName name="____h6" localSheetId="7" hidden="1">{"'Sheet1'!$L$16"}</definedName>
    <definedName name="____h6" localSheetId="8" hidden="1">{"'Sheet1'!$L$16"}</definedName>
    <definedName name="____h6" localSheetId="9" hidden="1">{"'Sheet1'!$L$16"}</definedName>
    <definedName name="____h6" localSheetId="10" hidden="1">{"'Sheet1'!$L$16"}</definedName>
    <definedName name="____h6" hidden="1">{"'Sheet1'!$L$16"}</definedName>
    <definedName name="____h7" localSheetId="1" hidden="1">{"'Sheet1'!$L$16"}</definedName>
    <definedName name="____h7" localSheetId="2" hidden="1">{"'Sheet1'!$L$16"}</definedName>
    <definedName name="____h7" localSheetId="3" hidden="1">{"'Sheet1'!$L$16"}</definedName>
    <definedName name="____h7" localSheetId="4" hidden="1">{"'Sheet1'!$L$16"}</definedName>
    <definedName name="____h7" localSheetId="5" hidden="1">{"'Sheet1'!$L$16"}</definedName>
    <definedName name="____h7" localSheetId="7" hidden="1">{"'Sheet1'!$L$16"}</definedName>
    <definedName name="____h7" localSheetId="8" hidden="1">{"'Sheet1'!$L$16"}</definedName>
    <definedName name="____h7" localSheetId="9" hidden="1">{"'Sheet1'!$L$16"}</definedName>
    <definedName name="____h7" localSheetId="10" hidden="1">{"'Sheet1'!$L$16"}</definedName>
    <definedName name="____h7" hidden="1">{"'Sheet1'!$L$16"}</definedName>
    <definedName name="____h8" localSheetId="1" hidden="1">{"'Sheet1'!$L$16"}</definedName>
    <definedName name="____h8" localSheetId="2" hidden="1">{"'Sheet1'!$L$16"}</definedName>
    <definedName name="____h8" localSheetId="3" hidden="1">{"'Sheet1'!$L$16"}</definedName>
    <definedName name="____h8" localSheetId="4" hidden="1">{"'Sheet1'!$L$16"}</definedName>
    <definedName name="____h8" localSheetId="5" hidden="1">{"'Sheet1'!$L$16"}</definedName>
    <definedName name="____h8" localSheetId="7" hidden="1">{"'Sheet1'!$L$16"}</definedName>
    <definedName name="____h8" localSheetId="8" hidden="1">{"'Sheet1'!$L$16"}</definedName>
    <definedName name="____h8" localSheetId="9" hidden="1">{"'Sheet1'!$L$16"}</definedName>
    <definedName name="____h8" localSheetId="10" hidden="1">{"'Sheet1'!$L$16"}</definedName>
    <definedName name="____h8" hidden="1">{"'Sheet1'!$L$16"}</definedName>
    <definedName name="____h9" localSheetId="1" hidden="1">{"'Sheet1'!$L$16"}</definedName>
    <definedName name="____h9" localSheetId="2" hidden="1">{"'Sheet1'!$L$16"}</definedName>
    <definedName name="____h9" localSheetId="3" hidden="1">{"'Sheet1'!$L$16"}</definedName>
    <definedName name="____h9" localSheetId="4" hidden="1">{"'Sheet1'!$L$16"}</definedName>
    <definedName name="____h9" localSheetId="5" hidden="1">{"'Sheet1'!$L$16"}</definedName>
    <definedName name="____h9" localSheetId="7" hidden="1">{"'Sheet1'!$L$16"}</definedName>
    <definedName name="____h9" localSheetId="8" hidden="1">{"'Sheet1'!$L$16"}</definedName>
    <definedName name="____h9" localSheetId="9" hidden="1">{"'Sheet1'!$L$16"}</definedName>
    <definedName name="____h9" localSheetId="10" hidden="1">{"'Sheet1'!$L$16"}</definedName>
    <definedName name="____h9" hidden="1">{"'Sheet1'!$L$16"}</definedName>
    <definedName name="____hom2">#REF!</definedName>
    <definedName name="____KM188">#REF!</definedName>
    <definedName name="____km189">#REF!</definedName>
    <definedName name="____km190">#REF!</definedName>
    <definedName name="____km191">#REF!</definedName>
    <definedName name="____km192">#REF!</definedName>
    <definedName name="____km193">#REF!</definedName>
    <definedName name="____km194">#REF!</definedName>
    <definedName name="____km195">#REF!</definedName>
    <definedName name="____km197">#REF!</definedName>
    <definedName name="____km198">#REF!</definedName>
    <definedName name="____lap1">#REF!</definedName>
    <definedName name="____lap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localSheetId="1" hidden="1">{"'Sheet1'!$L$16"}</definedName>
    <definedName name="____NSO2" localSheetId="2" hidden="1">{"'Sheet1'!$L$16"}</definedName>
    <definedName name="____NSO2" localSheetId="3" hidden="1">{"'Sheet1'!$L$16"}</definedName>
    <definedName name="____NSO2" localSheetId="4" hidden="1">{"'Sheet1'!$L$16"}</definedName>
    <definedName name="____NSO2" localSheetId="5" hidden="1">{"'Sheet1'!$L$16"}</definedName>
    <definedName name="____NSO2" localSheetId="7" hidden="1">{"'Sheet1'!$L$16"}</definedName>
    <definedName name="____NSO2" localSheetId="8" hidden="1">{"'Sheet1'!$L$16"}</definedName>
    <definedName name="____NSO2" localSheetId="9" hidden="1">{"'Sheet1'!$L$16"}</definedName>
    <definedName name="____NSO2" localSheetId="10" hidden="1">{"'Sheet1'!$L$16"}</definedName>
    <definedName name="____NSO2"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PL1242">#REF!</definedName>
    <definedName name="____sat10">#REF!</definedName>
    <definedName name="____sat14">#REF!</definedName>
    <definedName name="____sat16">#REF!</definedName>
    <definedName name="____sat20">#REF!</definedName>
    <definedName name="____sat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B1">#REF!</definedName>
    <definedName name="____TH1">#REF!</definedName>
    <definedName name="____TH2">#REF!</definedName>
    <definedName name="____TH3">#REF!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VL100">#REF!</definedName>
    <definedName name="____vl2" localSheetId="1" hidden="1">{"'Sheet1'!$L$16"}</definedName>
    <definedName name="____vl2" localSheetId="2" hidden="1">{"'Sheet1'!$L$16"}</definedName>
    <definedName name="____vl2" localSheetId="3" hidden="1">{"'Sheet1'!$L$16"}</definedName>
    <definedName name="____vl2" localSheetId="4" hidden="1">{"'Sheet1'!$L$16"}</definedName>
    <definedName name="____vl2" localSheetId="5" hidden="1">{"'Sheet1'!$L$16"}</definedName>
    <definedName name="____vl2" localSheetId="7" hidden="1">{"'Sheet1'!$L$16"}</definedName>
    <definedName name="____vl2" localSheetId="8" hidden="1">{"'Sheet1'!$L$16"}</definedName>
    <definedName name="____vl2" localSheetId="9" hidden="1">{"'Sheet1'!$L$16"}</definedName>
    <definedName name="____vl2" localSheetId="10" hidden="1">{"'Sheet1'!$L$16"}</definedName>
    <definedName name="____vl2" hidden="1">{"'Sheet1'!$L$16"}</definedName>
    <definedName name="____VL250">#REF!</definedName>
    <definedName name="___a1" localSheetId="1" hidden="1">{"'Sheet1'!$L$16"}</definedName>
    <definedName name="___a1" localSheetId="2" hidden="1">{"'Sheet1'!$L$16"}</definedName>
    <definedName name="___a1" localSheetId="3" hidden="1">{"'Sheet1'!$L$16"}</definedName>
    <definedName name="___a1" localSheetId="4" hidden="1">{"'Sheet1'!$L$16"}</definedName>
    <definedName name="___a1" localSheetId="5" hidden="1">{"'Sheet1'!$L$16"}</definedName>
    <definedName name="___a1" localSheetId="7" hidden="1">{"'Sheet1'!$L$16"}</definedName>
    <definedName name="___a1" localSheetId="8" hidden="1">{"'Sheet1'!$L$16"}</definedName>
    <definedName name="___a1" localSheetId="9" hidden="1">{"'Sheet1'!$L$16"}</definedName>
    <definedName name="___a1" localSheetId="10" hidden="1">{"'Sheet1'!$L$16"}</definedName>
    <definedName name="___a1" hidden="1">{"'Sheet1'!$L$16"}</definedName>
    <definedName name="___boi1">#REF!</definedName>
    <definedName name="___boi2">#REF!</definedName>
    <definedName name="___boi3">#REF!</definedName>
    <definedName name="___boi4">#REF!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n4">#REF!</definedName>
    <definedName name="___h1" localSheetId="1" hidden="1">{"'Sheet1'!$L$16"}</definedName>
    <definedName name="___h1" localSheetId="2" hidden="1">{"'Sheet1'!$L$16"}</definedName>
    <definedName name="___h1" localSheetId="3" hidden="1">{"'Sheet1'!$L$16"}</definedName>
    <definedName name="___h1" localSheetId="4" hidden="1">{"'Sheet1'!$L$16"}</definedName>
    <definedName name="___h1" localSheetId="5" hidden="1">{"'Sheet1'!$L$16"}</definedName>
    <definedName name="___h1" localSheetId="7" hidden="1">{"'Sheet1'!$L$16"}</definedName>
    <definedName name="___h1" localSheetId="8" hidden="1">{"'Sheet1'!$L$16"}</definedName>
    <definedName name="___h1" localSheetId="9" hidden="1">{"'Sheet1'!$L$16"}</definedName>
    <definedName name="___h1" localSheetId="10" hidden="1">{"'Sheet1'!$L$16"}</definedName>
    <definedName name="___h1" hidden="1">{"'Sheet1'!$L$16"}</definedName>
    <definedName name="___h10" localSheetId="1" hidden="1">{#N/A,#N/A,FALSE,"Chi ti?t"}</definedName>
    <definedName name="___h10" localSheetId="2" hidden="1">{#N/A,#N/A,FALSE,"Chi ti?t"}</definedName>
    <definedName name="___h10" localSheetId="3" hidden="1">{#N/A,#N/A,FALSE,"Chi ti?t"}</definedName>
    <definedName name="___h10" localSheetId="4" hidden="1">{#N/A,#N/A,FALSE,"Chi ti?t"}</definedName>
    <definedName name="___h10" localSheetId="5" hidden="1">{#N/A,#N/A,FALSE,"Chi ti?t"}</definedName>
    <definedName name="___h10" localSheetId="7" hidden="1">{#N/A,#N/A,FALSE,"Chi ti?t"}</definedName>
    <definedName name="___h10" localSheetId="8" hidden="1">{#N/A,#N/A,FALSE,"Chi ti?t"}</definedName>
    <definedName name="___h10" localSheetId="9" hidden="1">{#N/A,#N/A,FALSE,"Chi ti?t"}</definedName>
    <definedName name="___h10" localSheetId="10" hidden="1">{#N/A,#N/A,FALSE,"Chi ti?t"}</definedName>
    <definedName name="___h10" hidden="1">{#N/A,#N/A,FALSE,"Chi ti?t"}</definedName>
    <definedName name="___h2" localSheetId="1" hidden="1">{"'Sheet1'!$L$16"}</definedName>
    <definedName name="___h2" localSheetId="2" hidden="1">{"'Sheet1'!$L$16"}</definedName>
    <definedName name="___h2" localSheetId="3" hidden="1">{"'Sheet1'!$L$16"}</definedName>
    <definedName name="___h2" localSheetId="4" hidden="1">{"'Sheet1'!$L$16"}</definedName>
    <definedName name="___h2" localSheetId="5" hidden="1">{"'Sheet1'!$L$16"}</definedName>
    <definedName name="___h2" localSheetId="7" hidden="1">{"'Sheet1'!$L$16"}</definedName>
    <definedName name="___h2" localSheetId="8" hidden="1">{"'Sheet1'!$L$16"}</definedName>
    <definedName name="___h2" localSheetId="9" hidden="1">{"'Sheet1'!$L$16"}</definedName>
    <definedName name="___h2" localSheetId="10" hidden="1">{"'Sheet1'!$L$16"}</definedName>
    <definedName name="___h2" hidden="1">{"'Sheet1'!$L$16"}</definedName>
    <definedName name="___h3" localSheetId="1" hidden="1">{"'Sheet1'!$L$16"}</definedName>
    <definedName name="___h3" localSheetId="2" hidden="1">{"'Sheet1'!$L$16"}</definedName>
    <definedName name="___h3" localSheetId="3" hidden="1">{"'Sheet1'!$L$16"}</definedName>
    <definedName name="___h3" localSheetId="4" hidden="1">{"'Sheet1'!$L$16"}</definedName>
    <definedName name="___h3" localSheetId="5" hidden="1">{"'Sheet1'!$L$16"}</definedName>
    <definedName name="___h3" localSheetId="7" hidden="1">{"'Sheet1'!$L$16"}</definedName>
    <definedName name="___h3" localSheetId="8" hidden="1">{"'Sheet1'!$L$16"}</definedName>
    <definedName name="___h3" localSheetId="9" hidden="1">{"'Sheet1'!$L$16"}</definedName>
    <definedName name="___h3" localSheetId="10" hidden="1">{"'Sheet1'!$L$16"}</definedName>
    <definedName name="___h3" hidden="1">{"'Sheet1'!$L$16"}</definedName>
    <definedName name="___h5" localSheetId="1" hidden="1">{"'Sheet1'!$L$16"}</definedName>
    <definedName name="___h5" localSheetId="2" hidden="1">{"'Sheet1'!$L$16"}</definedName>
    <definedName name="___h5" localSheetId="3" hidden="1">{"'Sheet1'!$L$16"}</definedName>
    <definedName name="___h5" localSheetId="4" hidden="1">{"'Sheet1'!$L$16"}</definedName>
    <definedName name="___h5" localSheetId="5" hidden="1">{"'Sheet1'!$L$16"}</definedName>
    <definedName name="___h5" localSheetId="7" hidden="1">{"'Sheet1'!$L$16"}</definedName>
    <definedName name="___h5" localSheetId="8" hidden="1">{"'Sheet1'!$L$16"}</definedName>
    <definedName name="___h5" localSheetId="9" hidden="1">{"'Sheet1'!$L$16"}</definedName>
    <definedName name="___h5" localSheetId="10" hidden="1">{"'Sheet1'!$L$16"}</definedName>
    <definedName name="___h5" hidden="1">{"'Sheet1'!$L$16"}</definedName>
    <definedName name="___h6" localSheetId="1" hidden="1">{"'Sheet1'!$L$16"}</definedName>
    <definedName name="___h6" localSheetId="2" hidden="1">{"'Sheet1'!$L$16"}</definedName>
    <definedName name="___h6" localSheetId="3" hidden="1">{"'Sheet1'!$L$16"}</definedName>
    <definedName name="___h6" localSheetId="4" hidden="1">{"'Sheet1'!$L$16"}</definedName>
    <definedName name="___h6" localSheetId="5" hidden="1">{"'Sheet1'!$L$16"}</definedName>
    <definedName name="___h6" localSheetId="7" hidden="1">{"'Sheet1'!$L$16"}</definedName>
    <definedName name="___h6" localSheetId="8" hidden="1">{"'Sheet1'!$L$16"}</definedName>
    <definedName name="___h6" localSheetId="9" hidden="1">{"'Sheet1'!$L$16"}</definedName>
    <definedName name="___h6" localSheetId="10" hidden="1">{"'Sheet1'!$L$16"}</definedName>
    <definedName name="___h6" hidden="1">{"'Sheet1'!$L$16"}</definedName>
    <definedName name="___h7" localSheetId="1" hidden="1">{"'Sheet1'!$L$16"}</definedName>
    <definedName name="___h7" localSheetId="2" hidden="1">{"'Sheet1'!$L$16"}</definedName>
    <definedName name="___h7" localSheetId="3" hidden="1">{"'Sheet1'!$L$16"}</definedName>
    <definedName name="___h7" localSheetId="4" hidden="1">{"'Sheet1'!$L$16"}</definedName>
    <definedName name="___h7" localSheetId="5" hidden="1">{"'Sheet1'!$L$16"}</definedName>
    <definedName name="___h7" localSheetId="7" hidden="1">{"'Sheet1'!$L$16"}</definedName>
    <definedName name="___h7" localSheetId="8" hidden="1">{"'Sheet1'!$L$16"}</definedName>
    <definedName name="___h7" localSheetId="9" hidden="1">{"'Sheet1'!$L$16"}</definedName>
    <definedName name="___h7" localSheetId="10" hidden="1">{"'Sheet1'!$L$16"}</definedName>
    <definedName name="___h7" hidden="1">{"'Sheet1'!$L$16"}</definedName>
    <definedName name="___h8" localSheetId="1" hidden="1">{"'Sheet1'!$L$16"}</definedName>
    <definedName name="___h8" localSheetId="2" hidden="1">{"'Sheet1'!$L$16"}</definedName>
    <definedName name="___h8" localSheetId="3" hidden="1">{"'Sheet1'!$L$16"}</definedName>
    <definedName name="___h8" localSheetId="4" hidden="1">{"'Sheet1'!$L$16"}</definedName>
    <definedName name="___h8" localSheetId="5" hidden="1">{"'Sheet1'!$L$16"}</definedName>
    <definedName name="___h8" localSheetId="7" hidden="1">{"'Sheet1'!$L$16"}</definedName>
    <definedName name="___h8" localSheetId="8" hidden="1">{"'Sheet1'!$L$16"}</definedName>
    <definedName name="___h8" localSheetId="9" hidden="1">{"'Sheet1'!$L$16"}</definedName>
    <definedName name="___h8" localSheetId="10" hidden="1">{"'Sheet1'!$L$16"}</definedName>
    <definedName name="___h8" hidden="1">{"'Sheet1'!$L$16"}</definedName>
    <definedName name="___h9" localSheetId="1" hidden="1">{"'Sheet1'!$L$16"}</definedName>
    <definedName name="___h9" localSheetId="2" hidden="1">{"'Sheet1'!$L$16"}</definedName>
    <definedName name="___h9" localSheetId="3" hidden="1">{"'Sheet1'!$L$16"}</definedName>
    <definedName name="___h9" localSheetId="4" hidden="1">{"'Sheet1'!$L$16"}</definedName>
    <definedName name="___h9" localSheetId="5" hidden="1">{"'Sheet1'!$L$16"}</definedName>
    <definedName name="___h9" localSheetId="7" hidden="1">{"'Sheet1'!$L$16"}</definedName>
    <definedName name="___h9" localSheetId="8" hidden="1">{"'Sheet1'!$L$16"}</definedName>
    <definedName name="___h9" localSheetId="9" hidden="1">{"'Sheet1'!$L$16"}</definedName>
    <definedName name="___h9" localSheetId="10" hidden="1">{"'Sheet1'!$L$16"}</definedName>
    <definedName name="___h9" hidden="1">{"'Sheet1'!$L$16"}</definedName>
    <definedName name="___hom2">#REF!</definedName>
    <definedName name="___KM188">#REF!</definedName>
    <definedName name="___km189">#REF!</definedName>
    <definedName name="___km190">#REF!</definedName>
    <definedName name="___km191">#REF!</definedName>
    <definedName name="___km192">#REF!</definedName>
    <definedName name="___km193">#REF!</definedName>
    <definedName name="___km194">#REF!</definedName>
    <definedName name="___km195">#REF!</definedName>
    <definedName name="___km196">#REF!</definedName>
    <definedName name="___km197">#REF!</definedName>
    <definedName name="___km198">#REF!</definedName>
    <definedName name="___lap1">#REF!</definedName>
    <definedName name="___lap2">#REF!</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localSheetId="1" hidden="1">{"'Sheet1'!$L$16"}</definedName>
    <definedName name="___NSO2" localSheetId="2" hidden="1">{"'Sheet1'!$L$16"}</definedName>
    <definedName name="___NSO2" localSheetId="3" hidden="1">{"'Sheet1'!$L$16"}</definedName>
    <definedName name="___NSO2" localSheetId="4" hidden="1">{"'Sheet1'!$L$16"}</definedName>
    <definedName name="___NSO2" localSheetId="5" hidden="1">{"'Sheet1'!$L$16"}</definedName>
    <definedName name="___NSO2" localSheetId="7" hidden="1">{"'Sheet1'!$L$16"}</definedName>
    <definedName name="___NSO2" localSheetId="8" hidden="1">{"'Sheet1'!$L$16"}</definedName>
    <definedName name="___NSO2" localSheetId="9" hidden="1">{"'Sheet1'!$L$16"}</definedName>
    <definedName name="___NSO2" localSheetId="10" hidden="1">{"'Sheet1'!$L$16"}</definedName>
    <definedName name="___NSO2" hidden="1">{"'Sheet1'!$L$16"}</definedName>
    <definedName name="___PA3" localSheetId="1" hidden="1">{"'Sheet1'!$L$16"}</definedName>
    <definedName name="___PA3" localSheetId="2" hidden="1">{"'Sheet1'!$L$16"}</definedName>
    <definedName name="___PA3" localSheetId="3" hidden="1">{"'Sheet1'!$L$16"}</definedName>
    <definedName name="___PA3" localSheetId="4" hidden="1">{"'Sheet1'!$L$16"}</definedName>
    <definedName name="___PA3" localSheetId="5" hidden="1">{"'Sheet1'!$L$16"}</definedName>
    <definedName name="___PA3" localSheetId="7" hidden="1">{"'Sheet1'!$L$16"}</definedName>
    <definedName name="___PA3" localSheetId="8" hidden="1">{"'Sheet1'!$L$16"}</definedName>
    <definedName name="___PA3" localSheetId="9" hidden="1">{"'Sheet1'!$L$16"}</definedName>
    <definedName name="___PA3" localSheetId="10"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1242">#REF!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B1">#REF!</definedName>
    <definedName name="___TH1">#REF!</definedName>
    <definedName name="___TH2">#REF!</definedName>
    <definedName name="___TH3">#REF!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VL100">#REF!</definedName>
    <definedName name="___vl2" localSheetId="1" hidden="1">{"'Sheet1'!$L$16"}</definedName>
    <definedName name="___vl2" localSheetId="2" hidden="1">{"'Sheet1'!$L$16"}</definedName>
    <definedName name="___vl2" localSheetId="3" hidden="1">{"'Sheet1'!$L$16"}</definedName>
    <definedName name="___vl2" localSheetId="4" hidden="1">{"'Sheet1'!$L$16"}</definedName>
    <definedName name="___vl2" localSheetId="5" hidden="1">{"'Sheet1'!$L$16"}</definedName>
    <definedName name="___vl2" localSheetId="7" hidden="1">{"'Sheet1'!$L$16"}</definedName>
    <definedName name="___vl2" localSheetId="8" hidden="1">{"'Sheet1'!$L$16"}</definedName>
    <definedName name="___vl2" localSheetId="9" hidden="1">{"'Sheet1'!$L$16"}</definedName>
    <definedName name="___vl2" localSheetId="10" hidden="1">{"'Sheet1'!$L$16"}</definedName>
    <definedName name="___vl2" hidden="1">{"'Sheet1'!$L$16"}</definedName>
    <definedName name="___VL250">#REF!</definedName>
    <definedName name="__a1" localSheetId="1" hidden="1">{"'Sheet1'!$L$16"}</definedName>
    <definedName name="__a1" localSheetId="2" hidden="1">{"'Sheet1'!$L$16"}</definedName>
    <definedName name="__a1" localSheetId="3" hidden="1">{"'Sheet1'!$L$16"}</definedName>
    <definedName name="__a1" localSheetId="4" hidden="1">{"'Sheet1'!$L$16"}</definedName>
    <definedName name="__a1" localSheetId="5" hidden="1">{"'Sheet1'!$L$16"}</definedName>
    <definedName name="__a1" localSheetId="7" hidden="1">{"'Sheet1'!$L$16"}</definedName>
    <definedName name="__a1" localSheetId="8" hidden="1">{"'Sheet1'!$L$16"}</definedName>
    <definedName name="__a1" localSheetId="9" hidden="1">{"'Sheet1'!$L$16"}</definedName>
    <definedName name="__a1" localSheetId="10" hidden="1">{"'Sheet1'!$L$16"}</definedName>
    <definedName name="__a1"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n400">#REF!</definedName>
    <definedName name="__ddn600">#REF!</definedName>
    <definedName name="__gon4">#REF!</definedName>
    <definedName name="__h1" localSheetId="1" hidden="1">{"'Sheet1'!$L$16"}</definedName>
    <definedName name="__h1" localSheetId="2" hidden="1">{"'Sheet1'!$L$16"}</definedName>
    <definedName name="__h1" localSheetId="3" hidden="1">{"'Sheet1'!$L$16"}</definedName>
    <definedName name="__h1" localSheetId="4" hidden="1">{"'Sheet1'!$L$16"}</definedName>
    <definedName name="__h1" localSheetId="5" hidden="1">{"'Sheet1'!$L$16"}</definedName>
    <definedName name="__h1" localSheetId="7" hidden="1">{"'Sheet1'!$L$16"}</definedName>
    <definedName name="__h1" localSheetId="8" hidden="1">{"'Sheet1'!$L$16"}</definedName>
    <definedName name="__h1" localSheetId="9" hidden="1">{"'Sheet1'!$L$16"}</definedName>
    <definedName name="__h1" localSheetId="10" hidden="1">{"'Sheet1'!$L$16"}</definedName>
    <definedName name="__h1" hidden="1">{"'Sheet1'!$L$16"}</definedName>
    <definedName name="__h10" localSheetId="1" hidden="1">{#N/A,#N/A,FALSE,"Chi ti?t"}</definedName>
    <definedName name="__h10" localSheetId="2" hidden="1">{#N/A,#N/A,FALSE,"Chi ti?t"}</definedName>
    <definedName name="__h10" localSheetId="3" hidden="1">{#N/A,#N/A,FALSE,"Chi ti?t"}</definedName>
    <definedName name="__h10" localSheetId="4" hidden="1">{#N/A,#N/A,FALSE,"Chi ti?t"}</definedName>
    <definedName name="__h10" localSheetId="5" hidden="1">{#N/A,#N/A,FALSE,"Chi ti?t"}</definedName>
    <definedName name="__h10" localSheetId="7" hidden="1">{#N/A,#N/A,FALSE,"Chi ti?t"}</definedName>
    <definedName name="__h10" localSheetId="8" hidden="1">{#N/A,#N/A,FALSE,"Chi ti?t"}</definedName>
    <definedName name="__h10" localSheetId="9" hidden="1">{#N/A,#N/A,FALSE,"Chi ti?t"}</definedName>
    <definedName name="__h10" localSheetId="10" hidden="1">{#N/A,#N/A,FALSE,"Chi ti?t"}</definedName>
    <definedName name="__h10" hidden="1">{#N/A,#N/A,FALSE,"Chi ti?t"}</definedName>
    <definedName name="__h2" localSheetId="1" hidden="1">{"'Sheet1'!$L$16"}</definedName>
    <definedName name="__h2" localSheetId="2" hidden="1">{"'Sheet1'!$L$16"}</definedName>
    <definedName name="__h2" localSheetId="3" hidden="1">{"'Sheet1'!$L$16"}</definedName>
    <definedName name="__h2" localSheetId="4" hidden="1">{"'Sheet1'!$L$16"}</definedName>
    <definedName name="__h2" localSheetId="5" hidden="1">{"'Sheet1'!$L$16"}</definedName>
    <definedName name="__h2" localSheetId="7" hidden="1">{"'Sheet1'!$L$16"}</definedName>
    <definedName name="__h2" localSheetId="8" hidden="1">{"'Sheet1'!$L$16"}</definedName>
    <definedName name="__h2" localSheetId="9" hidden="1">{"'Sheet1'!$L$16"}</definedName>
    <definedName name="__h2" localSheetId="10" hidden="1">{"'Sheet1'!$L$16"}</definedName>
    <definedName name="__h2" hidden="1">{"'Sheet1'!$L$16"}</definedName>
    <definedName name="__h3" localSheetId="1" hidden="1">{"'Sheet1'!$L$16"}</definedName>
    <definedName name="__h3" localSheetId="2" hidden="1">{"'Sheet1'!$L$16"}</definedName>
    <definedName name="__h3" localSheetId="3" hidden="1">{"'Sheet1'!$L$16"}</definedName>
    <definedName name="__h3" localSheetId="4" hidden="1">{"'Sheet1'!$L$16"}</definedName>
    <definedName name="__h3" localSheetId="5" hidden="1">{"'Sheet1'!$L$16"}</definedName>
    <definedName name="__h3" localSheetId="7" hidden="1">{"'Sheet1'!$L$16"}</definedName>
    <definedName name="__h3" localSheetId="8" hidden="1">{"'Sheet1'!$L$16"}</definedName>
    <definedName name="__h3" localSheetId="9" hidden="1">{"'Sheet1'!$L$16"}</definedName>
    <definedName name="__h3" localSheetId="10" hidden="1">{"'Sheet1'!$L$16"}</definedName>
    <definedName name="__h3" hidden="1">{"'Sheet1'!$L$16"}</definedName>
    <definedName name="__h5" localSheetId="1" hidden="1">{"'Sheet1'!$L$16"}</definedName>
    <definedName name="__h5" localSheetId="2" hidden="1">{"'Sheet1'!$L$16"}</definedName>
    <definedName name="__h5" localSheetId="3" hidden="1">{"'Sheet1'!$L$16"}</definedName>
    <definedName name="__h5" localSheetId="4" hidden="1">{"'Sheet1'!$L$16"}</definedName>
    <definedName name="__h5" localSheetId="5" hidden="1">{"'Sheet1'!$L$16"}</definedName>
    <definedName name="__h5" localSheetId="7" hidden="1">{"'Sheet1'!$L$16"}</definedName>
    <definedName name="__h5" localSheetId="8" hidden="1">{"'Sheet1'!$L$16"}</definedName>
    <definedName name="__h5" localSheetId="9" hidden="1">{"'Sheet1'!$L$16"}</definedName>
    <definedName name="__h5" localSheetId="10" hidden="1">{"'Sheet1'!$L$16"}</definedName>
    <definedName name="__h5" hidden="1">{"'Sheet1'!$L$16"}</definedName>
    <definedName name="__h6" localSheetId="1" hidden="1">{"'Sheet1'!$L$16"}</definedName>
    <definedName name="__h6" localSheetId="2" hidden="1">{"'Sheet1'!$L$16"}</definedName>
    <definedName name="__h6" localSheetId="3" hidden="1">{"'Sheet1'!$L$16"}</definedName>
    <definedName name="__h6" localSheetId="4" hidden="1">{"'Sheet1'!$L$16"}</definedName>
    <definedName name="__h6" localSheetId="5" hidden="1">{"'Sheet1'!$L$16"}</definedName>
    <definedName name="__h6" localSheetId="7" hidden="1">{"'Sheet1'!$L$16"}</definedName>
    <definedName name="__h6" localSheetId="8" hidden="1">{"'Sheet1'!$L$16"}</definedName>
    <definedName name="__h6" localSheetId="9" hidden="1">{"'Sheet1'!$L$16"}</definedName>
    <definedName name="__h6" localSheetId="10" hidden="1">{"'Sheet1'!$L$16"}</definedName>
    <definedName name="__h6" hidden="1">{"'Sheet1'!$L$16"}</definedName>
    <definedName name="__h7" localSheetId="1" hidden="1">{"'Sheet1'!$L$16"}</definedName>
    <definedName name="__h7" localSheetId="2" hidden="1">{"'Sheet1'!$L$16"}</definedName>
    <definedName name="__h7" localSheetId="3" hidden="1">{"'Sheet1'!$L$16"}</definedName>
    <definedName name="__h7" localSheetId="4" hidden="1">{"'Sheet1'!$L$16"}</definedName>
    <definedName name="__h7" localSheetId="5" hidden="1">{"'Sheet1'!$L$16"}</definedName>
    <definedName name="__h7" localSheetId="7" hidden="1">{"'Sheet1'!$L$16"}</definedName>
    <definedName name="__h7" localSheetId="8" hidden="1">{"'Sheet1'!$L$16"}</definedName>
    <definedName name="__h7" localSheetId="9" hidden="1">{"'Sheet1'!$L$16"}</definedName>
    <definedName name="__h7" localSheetId="10" hidden="1">{"'Sheet1'!$L$16"}</definedName>
    <definedName name="__h7" hidden="1">{"'Sheet1'!$L$16"}</definedName>
    <definedName name="__h8" localSheetId="1" hidden="1">{"'Sheet1'!$L$16"}</definedName>
    <definedName name="__h8" localSheetId="2" hidden="1">{"'Sheet1'!$L$16"}</definedName>
    <definedName name="__h8" localSheetId="3" hidden="1">{"'Sheet1'!$L$16"}</definedName>
    <definedName name="__h8" localSheetId="4" hidden="1">{"'Sheet1'!$L$16"}</definedName>
    <definedName name="__h8" localSheetId="5" hidden="1">{"'Sheet1'!$L$16"}</definedName>
    <definedName name="__h8" localSheetId="7" hidden="1">{"'Sheet1'!$L$16"}</definedName>
    <definedName name="__h8" localSheetId="8" hidden="1">{"'Sheet1'!$L$16"}</definedName>
    <definedName name="__h8" localSheetId="9" hidden="1">{"'Sheet1'!$L$16"}</definedName>
    <definedName name="__h8" localSheetId="10" hidden="1">{"'Sheet1'!$L$16"}</definedName>
    <definedName name="__h8" hidden="1">{"'Sheet1'!$L$16"}</definedName>
    <definedName name="__h9" localSheetId="1" hidden="1">{"'Sheet1'!$L$16"}</definedName>
    <definedName name="__h9" localSheetId="2" hidden="1">{"'Sheet1'!$L$16"}</definedName>
    <definedName name="__h9" localSheetId="3" hidden="1">{"'Sheet1'!$L$16"}</definedName>
    <definedName name="__h9" localSheetId="4" hidden="1">{"'Sheet1'!$L$16"}</definedName>
    <definedName name="__h9" localSheetId="5" hidden="1">{"'Sheet1'!$L$16"}</definedName>
    <definedName name="__h9" localSheetId="7" hidden="1">{"'Sheet1'!$L$16"}</definedName>
    <definedName name="__h9" localSheetId="8" hidden="1">{"'Sheet1'!$L$16"}</definedName>
    <definedName name="__h9" localSheetId="9" hidden="1">{"'Sheet1'!$L$16"}</definedName>
    <definedName name="__h9" localSheetId="10" hidden="1">{"'Sheet1'!$L$16"}</definedName>
    <definedName name="__h9" hidden="1">{"'Sheet1'!$L$16"}</definedName>
    <definedName name="__hom2">#REF!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1" hidden="1">{"'Sheet1'!$L$16"}</definedName>
    <definedName name="__NSO2" localSheetId="2" hidden="1">{"'Sheet1'!$L$16"}</definedName>
    <definedName name="__NSO2" localSheetId="3" hidden="1">{"'Sheet1'!$L$16"}</definedName>
    <definedName name="__NSO2" localSheetId="4" hidden="1">{"'Sheet1'!$L$16"}</definedName>
    <definedName name="__NSO2" localSheetId="5" hidden="1">{"'Sheet1'!$L$16"}</definedName>
    <definedName name="__NSO2" localSheetId="7" hidden="1">{"'Sheet1'!$L$16"}</definedName>
    <definedName name="__NSO2" localSheetId="8" hidden="1">{"'Sheet1'!$L$16"}</definedName>
    <definedName name="__NSO2" localSheetId="9" hidden="1">{"'Sheet1'!$L$16"}</definedName>
    <definedName name="__NSO2" localSheetId="10" hidden="1">{"'Sheet1'!$L$16"}</definedName>
    <definedName name="__NSO2" hidden="1">{"'Sheet1'!$L$16"}</definedName>
    <definedName name="__PA3" localSheetId="1" hidden="1">{"'Sheet1'!$L$16"}</definedName>
    <definedName name="__PA3" localSheetId="2" hidden="1">{"'Sheet1'!$L$16"}</definedName>
    <definedName name="__PA3" localSheetId="3" hidden="1">{"'Sheet1'!$L$16"}</definedName>
    <definedName name="__PA3" localSheetId="4" hidden="1">{"'Sheet1'!$L$16"}</definedName>
    <definedName name="__PA3" localSheetId="5" hidden="1">{"'Sheet1'!$L$16"}</definedName>
    <definedName name="__PA3" localSheetId="7" hidden="1">{"'Sheet1'!$L$16"}</definedName>
    <definedName name="__PA3" localSheetId="8" hidden="1">{"'Sheet1'!$L$16"}</definedName>
    <definedName name="__PA3" localSheetId="9" hidden="1">{"'Sheet1'!$L$16"}</definedName>
    <definedName name="__PA3" localSheetId="10"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ua20">#REF!</definedName>
    <definedName name="__sua30">#REF!</definedName>
    <definedName name="__TB1">#REF!</definedName>
    <definedName name="__TH1">#REF!</definedName>
    <definedName name="__TH2">#REF!</definedName>
    <definedName name="__TH3">#REF!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VL100">#REF!</definedName>
    <definedName name="__vl2" localSheetId="1" hidden="1">{"'Sheet1'!$L$16"}</definedName>
    <definedName name="__vl2" localSheetId="2" hidden="1">{"'Sheet1'!$L$16"}</definedName>
    <definedName name="__vl2" localSheetId="3" hidden="1">{"'Sheet1'!$L$16"}</definedName>
    <definedName name="__vl2" localSheetId="4" hidden="1">{"'Sheet1'!$L$16"}</definedName>
    <definedName name="__vl2" localSheetId="5" hidden="1">{"'Sheet1'!$L$16"}</definedName>
    <definedName name="__vl2" localSheetId="7" hidden="1">{"'Sheet1'!$L$16"}</definedName>
    <definedName name="__vl2" localSheetId="8" hidden="1">{"'Sheet1'!$L$16"}</definedName>
    <definedName name="__vl2" localSheetId="9" hidden="1">{"'Sheet1'!$L$16"}</definedName>
    <definedName name="__vl2" localSheetId="10" hidden="1">{"'Sheet1'!$L$16"}</definedName>
    <definedName name="__vl2" hidden="1">{"'Sheet1'!$L$16"}</definedName>
    <definedName name="__VL250">#REF!</definedName>
    <definedName name="_1">#REF!</definedName>
    <definedName name="_1000A01">#N/A</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BLA100">#REF!</definedName>
    <definedName name="_2DAL201">#REF!</definedName>
    <definedName name="_3BLXMD">#REF!</definedName>
    <definedName name="_3TU0609">#REF!</definedName>
    <definedName name="_40x4">5100</definedName>
    <definedName name="_4CNT240">#REF!</definedName>
    <definedName name="_4CTL240">#REF!</definedName>
    <definedName name="_4FCO100">#REF!</definedName>
    <definedName name="_4HDCTT4">#REF!</definedName>
    <definedName name="_4HNCTT4">#REF!</definedName>
    <definedName name="_4LBCO01">#REF!</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dn400">#REF!</definedName>
    <definedName name="_ddn600">#REF!</definedName>
    <definedName name="_Fill" hidden="1">#REF!</definedName>
    <definedName name="_gon4">#REF!</definedName>
    <definedName name="_h1" localSheetId="1" hidden="1">{"'Sheet1'!$L$16"}</definedName>
    <definedName name="_h1" localSheetId="2" hidden="1">{"'Sheet1'!$L$16"}</definedName>
    <definedName name="_h1" localSheetId="3" hidden="1">{"'Sheet1'!$L$16"}</definedName>
    <definedName name="_h1" localSheetId="4" hidden="1">{"'Sheet1'!$L$16"}</definedName>
    <definedName name="_h1" localSheetId="5" hidden="1">{"'Sheet1'!$L$16"}</definedName>
    <definedName name="_h1" localSheetId="7" hidden="1">{"'Sheet1'!$L$16"}</definedName>
    <definedName name="_h1" localSheetId="8" hidden="1">{"'Sheet1'!$L$16"}</definedName>
    <definedName name="_h1" localSheetId="9" hidden="1">{"'Sheet1'!$L$16"}</definedName>
    <definedName name="_h1" localSheetId="10" hidden="1">{"'Sheet1'!$L$16"}</definedName>
    <definedName name="_h1" hidden="1">{"'Sheet1'!$L$16"}</definedName>
    <definedName name="_h10" localSheetId="1" hidden="1">{#N/A,#N/A,FALSE,"Chi ti?t"}</definedName>
    <definedName name="_h10" localSheetId="2" hidden="1">{#N/A,#N/A,FALSE,"Chi ti?t"}</definedName>
    <definedName name="_h10" localSheetId="3" hidden="1">{#N/A,#N/A,FALSE,"Chi ti?t"}</definedName>
    <definedName name="_h10" localSheetId="4" hidden="1">{#N/A,#N/A,FALSE,"Chi ti?t"}</definedName>
    <definedName name="_h10" localSheetId="5" hidden="1">{#N/A,#N/A,FALSE,"Chi ti?t"}</definedName>
    <definedName name="_h10" localSheetId="7" hidden="1">{#N/A,#N/A,FALSE,"Chi ti?t"}</definedName>
    <definedName name="_h10" localSheetId="8" hidden="1">{#N/A,#N/A,FALSE,"Chi ti?t"}</definedName>
    <definedName name="_h10" localSheetId="9" hidden="1">{#N/A,#N/A,FALSE,"Chi ti?t"}</definedName>
    <definedName name="_h10" localSheetId="10" hidden="1">{#N/A,#N/A,FALSE,"Chi ti?t"}</definedName>
    <definedName name="_h10" hidden="1">{#N/A,#N/A,FALSE,"Chi ti?t"}</definedName>
    <definedName name="_h2" localSheetId="1" hidden="1">{"'Sheet1'!$L$16"}</definedName>
    <definedName name="_h2" localSheetId="2" hidden="1">{"'Sheet1'!$L$16"}</definedName>
    <definedName name="_h2" localSheetId="3" hidden="1">{"'Sheet1'!$L$16"}</definedName>
    <definedName name="_h2" localSheetId="4" hidden="1">{"'Sheet1'!$L$16"}</definedName>
    <definedName name="_h2" localSheetId="5" hidden="1">{"'Sheet1'!$L$16"}</definedName>
    <definedName name="_h2" localSheetId="7" hidden="1">{"'Sheet1'!$L$16"}</definedName>
    <definedName name="_h2" localSheetId="8" hidden="1">{"'Sheet1'!$L$16"}</definedName>
    <definedName name="_h2" localSheetId="9" hidden="1">{"'Sheet1'!$L$16"}</definedName>
    <definedName name="_h2" localSheetId="10" hidden="1">{"'Sheet1'!$L$16"}</definedName>
    <definedName name="_h2" hidden="1">{"'Sheet1'!$L$16"}</definedName>
    <definedName name="_h3" localSheetId="1" hidden="1">{"'Sheet1'!$L$16"}</definedName>
    <definedName name="_h3" localSheetId="2" hidden="1">{"'Sheet1'!$L$16"}</definedName>
    <definedName name="_h3" localSheetId="3" hidden="1">{"'Sheet1'!$L$16"}</definedName>
    <definedName name="_h3" localSheetId="4" hidden="1">{"'Sheet1'!$L$16"}</definedName>
    <definedName name="_h3" localSheetId="5" hidden="1">{"'Sheet1'!$L$16"}</definedName>
    <definedName name="_h3" localSheetId="7" hidden="1">{"'Sheet1'!$L$16"}</definedName>
    <definedName name="_h3" localSheetId="8" hidden="1">{"'Sheet1'!$L$16"}</definedName>
    <definedName name="_h3" localSheetId="9" hidden="1">{"'Sheet1'!$L$16"}</definedName>
    <definedName name="_h3" localSheetId="10" hidden="1">{"'Sheet1'!$L$16"}</definedName>
    <definedName name="_h3" hidden="1">{"'Sheet1'!$L$16"}</definedName>
    <definedName name="_h5" localSheetId="1" hidden="1">{"'Sheet1'!$L$16"}</definedName>
    <definedName name="_h5" localSheetId="2" hidden="1">{"'Sheet1'!$L$16"}</definedName>
    <definedName name="_h5" localSheetId="3" hidden="1">{"'Sheet1'!$L$16"}</definedName>
    <definedName name="_h5" localSheetId="4" hidden="1">{"'Sheet1'!$L$16"}</definedName>
    <definedName name="_h5" localSheetId="5" hidden="1">{"'Sheet1'!$L$16"}</definedName>
    <definedName name="_h5" localSheetId="7" hidden="1">{"'Sheet1'!$L$16"}</definedName>
    <definedName name="_h5" localSheetId="8" hidden="1">{"'Sheet1'!$L$16"}</definedName>
    <definedName name="_h5" localSheetId="9" hidden="1">{"'Sheet1'!$L$16"}</definedName>
    <definedName name="_h5" localSheetId="10" hidden="1">{"'Sheet1'!$L$16"}</definedName>
    <definedName name="_h5" hidden="1">{"'Sheet1'!$L$16"}</definedName>
    <definedName name="_h6" localSheetId="1" hidden="1">{"'Sheet1'!$L$16"}</definedName>
    <definedName name="_h6" localSheetId="2" hidden="1">{"'Sheet1'!$L$16"}</definedName>
    <definedName name="_h6" localSheetId="3" hidden="1">{"'Sheet1'!$L$16"}</definedName>
    <definedName name="_h6" localSheetId="4" hidden="1">{"'Sheet1'!$L$16"}</definedName>
    <definedName name="_h6" localSheetId="5" hidden="1">{"'Sheet1'!$L$16"}</definedName>
    <definedName name="_h6" localSheetId="7" hidden="1">{"'Sheet1'!$L$16"}</definedName>
    <definedName name="_h6" localSheetId="8" hidden="1">{"'Sheet1'!$L$16"}</definedName>
    <definedName name="_h6" localSheetId="9" hidden="1">{"'Sheet1'!$L$16"}</definedName>
    <definedName name="_h6" localSheetId="10" hidden="1">{"'Sheet1'!$L$16"}</definedName>
    <definedName name="_h6" hidden="1">{"'Sheet1'!$L$16"}</definedName>
    <definedName name="_h7" localSheetId="1" hidden="1">{"'Sheet1'!$L$16"}</definedName>
    <definedName name="_h7" localSheetId="2" hidden="1">{"'Sheet1'!$L$16"}</definedName>
    <definedName name="_h7" localSheetId="3" hidden="1">{"'Sheet1'!$L$16"}</definedName>
    <definedName name="_h7" localSheetId="4" hidden="1">{"'Sheet1'!$L$16"}</definedName>
    <definedName name="_h7" localSheetId="5" hidden="1">{"'Sheet1'!$L$16"}</definedName>
    <definedName name="_h7" localSheetId="7" hidden="1">{"'Sheet1'!$L$16"}</definedName>
    <definedName name="_h7" localSheetId="8" hidden="1">{"'Sheet1'!$L$16"}</definedName>
    <definedName name="_h7" localSheetId="9" hidden="1">{"'Sheet1'!$L$16"}</definedName>
    <definedName name="_h7" localSheetId="10" hidden="1">{"'Sheet1'!$L$16"}</definedName>
    <definedName name="_h7" hidden="1">{"'Sheet1'!$L$16"}</definedName>
    <definedName name="_h8" localSheetId="1" hidden="1">{"'Sheet1'!$L$16"}</definedName>
    <definedName name="_h8" localSheetId="2" hidden="1">{"'Sheet1'!$L$16"}</definedName>
    <definedName name="_h8" localSheetId="3" hidden="1">{"'Sheet1'!$L$16"}</definedName>
    <definedName name="_h8" localSheetId="4" hidden="1">{"'Sheet1'!$L$16"}</definedName>
    <definedName name="_h8" localSheetId="5" hidden="1">{"'Sheet1'!$L$16"}</definedName>
    <definedName name="_h8" localSheetId="7" hidden="1">{"'Sheet1'!$L$16"}</definedName>
    <definedName name="_h8" localSheetId="8" hidden="1">{"'Sheet1'!$L$16"}</definedName>
    <definedName name="_h8" localSheetId="9" hidden="1">{"'Sheet1'!$L$16"}</definedName>
    <definedName name="_h8" localSheetId="10" hidden="1">{"'Sheet1'!$L$16"}</definedName>
    <definedName name="_h8" hidden="1">{"'Sheet1'!$L$16"}</definedName>
    <definedName name="_h9" localSheetId="1" hidden="1">{"'Sheet1'!$L$16"}</definedName>
    <definedName name="_h9" localSheetId="2" hidden="1">{"'Sheet1'!$L$16"}</definedName>
    <definedName name="_h9" localSheetId="3" hidden="1">{"'Sheet1'!$L$16"}</definedName>
    <definedName name="_h9" localSheetId="4" hidden="1">{"'Sheet1'!$L$16"}</definedName>
    <definedName name="_h9" localSheetId="5" hidden="1">{"'Sheet1'!$L$16"}</definedName>
    <definedName name="_h9" localSheetId="7" hidden="1">{"'Sheet1'!$L$16"}</definedName>
    <definedName name="_h9" localSheetId="8" hidden="1">{"'Sheet1'!$L$16"}</definedName>
    <definedName name="_h9" localSheetId="9" hidden="1">{"'Sheet1'!$L$16"}</definedName>
    <definedName name="_h9" localSheetId="10" hidden="1">{"'Sheet1'!$L$16"}</definedName>
    <definedName name="_h9" hidden="1">{"'Sheet1'!$L$16"}</definedName>
    <definedName name="_hom2">#REF!</definedName>
    <definedName name="_Key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NSO2" localSheetId="1" hidden="1">{"'Sheet1'!$L$16"}</definedName>
    <definedName name="_NSO2" localSheetId="2" hidden="1">{"'Sheet1'!$L$16"}</definedName>
    <definedName name="_NSO2" localSheetId="3" hidden="1">{"'Sheet1'!$L$16"}</definedName>
    <definedName name="_NSO2" localSheetId="4" hidden="1">{"'Sheet1'!$L$16"}</definedName>
    <definedName name="_NSO2" localSheetId="5" hidden="1">{"'Sheet1'!$L$16"}</definedName>
    <definedName name="_NSO2" localSheetId="7" hidden="1">{"'Sheet1'!$L$16"}</definedName>
    <definedName name="_NSO2" localSheetId="8" hidden="1">{"'Sheet1'!$L$16"}</definedName>
    <definedName name="_NSO2" localSheetId="9" hidden="1">{"'Sheet1'!$L$16"}</definedName>
    <definedName name="_NSO2" localSheetId="10" hidden="1">{"'Sheet1'!$L$16"}</definedName>
    <definedName name="_NSO2" hidden="1">{"'Sheet1'!$L$16"}</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L1242">#REF!</definedName>
    <definedName name="_sat10">#REF!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rt" hidden="1">#REF!</definedName>
    <definedName name="_sua20">#REF!</definedName>
    <definedName name="_sua30">#REF!</definedName>
    <definedName name="_TB1">#REF!</definedName>
    <definedName name="_TH1">#REF!</definedName>
    <definedName name="_TH2">#REF!</definedName>
    <definedName name="_TH3">#REF!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L100">#REF!</definedName>
    <definedName name="_vl2" localSheetId="1" hidden="1">{"'Sheet1'!$L$16"}</definedName>
    <definedName name="_vl2" localSheetId="2" hidden="1">{"'Sheet1'!$L$16"}</definedName>
    <definedName name="_vl2" localSheetId="3" hidden="1">{"'Sheet1'!$L$16"}</definedName>
    <definedName name="_vl2" localSheetId="4" hidden="1">{"'Sheet1'!$L$16"}</definedName>
    <definedName name="_vl2" localSheetId="5" hidden="1">{"'Sheet1'!$L$16"}</definedName>
    <definedName name="_vl2" localSheetId="7" hidden="1">{"'Sheet1'!$L$16"}</definedName>
    <definedName name="_vl2" localSheetId="8" hidden="1">{"'Sheet1'!$L$16"}</definedName>
    <definedName name="_vl2" localSheetId="9" hidden="1">{"'Sheet1'!$L$16"}</definedName>
    <definedName name="_vl2" localSheetId="10" hidden="1">{"'Sheet1'!$L$16"}</definedName>
    <definedName name="_vl2" hidden="1">{"'Sheet1'!$L$16"}</definedName>
    <definedName name="_VL200">#REF!</definedName>
    <definedName name="_VL250">#REF!</definedName>
    <definedName name="a" localSheetId="1" hidden="1">{"'Sheet1'!$L$16"}</definedName>
    <definedName name="a" localSheetId="2" hidden="1">{"'Sheet1'!$L$16"}</definedName>
    <definedName name="a" localSheetId="3" hidden="1">{"'Sheet1'!$L$16"}</definedName>
    <definedName name="a" localSheetId="4" hidden="1">{"'Sheet1'!$L$16"}</definedName>
    <definedName name="a" localSheetId="5" hidden="1">{"'Sheet1'!$L$16"}</definedName>
    <definedName name="a" localSheetId="7" hidden="1">{"'Sheet1'!$L$16"}</definedName>
    <definedName name="a" localSheetId="8" hidden="1">{"'Sheet1'!$L$16"}</definedName>
    <definedName name="a" localSheetId="9" hidden="1">{"'Sheet1'!$L$16"}</definedName>
    <definedName name="a" localSheetId="10"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#REF!</definedName>
    <definedName name="AC120_">#REF!</definedName>
    <definedName name="AC35_">#REF!</definedName>
    <definedName name="AC50_">#REF!</definedName>
    <definedName name="AC70_">#REF!</definedName>
    <definedName name="AC95_">#REF!</definedName>
    <definedName name="ADAY">#REF!</definedName>
    <definedName name="ADP">#REF!</definedName>
    <definedName name="ag15F80">#REF!</definedName>
    <definedName name="AKHAC">#REF!</definedName>
    <definedName name="All_Item">#REF!</definedName>
    <definedName name="ALPIN">#N/A</definedName>
    <definedName name="ALPJYOU">#N/A</definedName>
    <definedName name="ALPTOI">#N/A</definedName>
    <definedName name="ALTINH">#REF!</definedName>
    <definedName name="Anguon">#REF!</definedName>
    <definedName name="ANN">#REF!</definedName>
    <definedName name="anpha">#REF!</definedName>
    <definedName name="ANQD">#REF!</definedName>
    <definedName name="ANQQH">#REF!</definedName>
    <definedName name="anscount" hidden="1">3</definedName>
    <definedName name="ANSNN">#REF!</definedName>
    <definedName name="ANSNNxnk">#REF!</definedName>
    <definedName name="APC">#REF!</definedName>
    <definedName name="ATRAM">#REF!</definedName>
    <definedName name="ATW">#REF!</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 localSheetId="1">{"Thuxm2.xls","Sheet1"}</definedName>
    <definedName name="bb" localSheetId="2">{"Thuxm2.xls","Sheet1"}</definedName>
    <definedName name="bb" localSheetId="3">{"Thuxm2.xls","Sheet1"}</definedName>
    <definedName name="bb" localSheetId="4">{"Thuxm2.xls","Sheet1"}</definedName>
    <definedName name="bb" localSheetId="5">{"Thuxm2.xls","Sheet1"}</definedName>
    <definedName name="bb" localSheetId="7">{"Thuxm2.xls","Sheet1"}</definedName>
    <definedName name="bb" localSheetId="8">{"Thuxm2.xls","Sheet1"}</definedName>
    <definedName name="bb" localSheetId="9">{"Thuxm2.xls","Sheet1"}</definedName>
    <definedName name="bb" localSheetId="10">{"Thuxm2.xls","Sheet1"}</definedName>
    <definedName name="bb">{"Thuxm2.xls","Sheet1"}</definedName>
    <definedName name="BCBo" localSheetId="1" hidden="1">{"'Sheet1'!$L$16"}</definedName>
    <definedName name="BCBo" localSheetId="2" hidden="1">{"'Sheet1'!$L$16"}</definedName>
    <definedName name="BCBo" localSheetId="3" hidden="1">{"'Sheet1'!$L$16"}</definedName>
    <definedName name="BCBo" localSheetId="4" hidden="1">{"'Sheet1'!$L$16"}</definedName>
    <definedName name="BCBo" localSheetId="5" hidden="1">{"'Sheet1'!$L$16"}</definedName>
    <definedName name="BCBo" localSheetId="7" hidden="1">{"'Sheet1'!$L$16"}</definedName>
    <definedName name="BCBo" localSheetId="8" hidden="1">{"'Sheet1'!$L$16"}</definedName>
    <definedName name="BCBo" localSheetId="9" hidden="1">{"'Sheet1'!$L$16"}</definedName>
    <definedName name="BCBo" localSheetId="10" hidden="1">{"'Sheet1'!$L$16"}</definedName>
    <definedName name="BCBo" hidden="1">{"'Sheet1'!$L$16"}</definedName>
    <definedName name="BDAY">#REF!</definedName>
    <definedName name="beepsound">#REF!</definedName>
    <definedName name="bengam">#REF!</definedName>
    <definedName name="benuoc">#REF!</definedName>
    <definedName name="beta">#REF!</definedName>
    <definedName name="blkh">#REF!</definedName>
    <definedName name="blkh1">#REF!</definedName>
    <definedName name="Book2">#REF!</definedName>
    <definedName name="BOQ">#REF!</definedName>
    <definedName name="btchiuaxitm300">#REF!</definedName>
    <definedName name="BTchiuaxm200">#REF!</definedName>
    <definedName name="btcocM400">#REF!</definedName>
    <definedName name="BTlotm100">#REF!</definedName>
    <definedName name="BTRAM">#REF!</definedName>
    <definedName name="BU_CHENH_LECH_DZ0.4KV">#REF!</definedName>
    <definedName name="BU_CHENH_LECH_DZ22KV">#REF!</definedName>
    <definedName name="BU_CHENH_LECH_TBA">#REF!</definedName>
    <definedName name="Bulongma">8700</definedName>
    <definedName name="buoc">#REF!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a.1111">#REF!</definedName>
    <definedName name="ca.1111.th">#REF!</definedName>
    <definedName name="CACAU">298161</definedName>
    <definedName name="Can_doi">#REF!</definedName>
    <definedName name="CANON" localSheetId="1" hidden="1">{"'Sheet1'!$L$16"}</definedName>
    <definedName name="CANON" localSheetId="2" hidden="1">{"'Sheet1'!$L$16"}</definedName>
    <definedName name="CANON" localSheetId="3" hidden="1">{"'Sheet1'!$L$16"}</definedName>
    <definedName name="CANON" localSheetId="4" hidden="1">{"'Sheet1'!$L$16"}</definedName>
    <definedName name="CANON" localSheetId="5" hidden="1">{"'Sheet1'!$L$16"}</definedName>
    <definedName name="CANON" localSheetId="7" hidden="1">{"'Sheet1'!$L$16"}</definedName>
    <definedName name="CANON" localSheetId="8" hidden="1">{"'Sheet1'!$L$16"}</definedName>
    <definedName name="CANON" localSheetId="9" hidden="1">{"'Sheet1'!$L$16"}</definedName>
    <definedName name="CANON" localSheetId="10" hidden="1">{"'Sheet1'!$L$16"}</definedName>
    <definedName name="CANON" hidden="1">{"'Sheet1'!$L$16"}</definedName>
    <definedName name="cao">#REF!</definedName>
    <definedName name="cap">#REF!</definedName>
    <definedName name="cap0.7">#REF!</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C">#REF!</definedName>
    <definedName name="CCS">#REF!</definedName>
    <definedName name="CDAY">#REF!</definedName>
    <definedName name="CDD">#REF!</definedName>
    <definedName name="CDDD">#REF!</definedName>
    <definedName name="CDDD1P">#REF!</definedName>
    <definedName name="CDDD1PHA">#REF!</definedName>
    <definedName name="CDDD3PHA">#REF!</definedName>
    <definedName name="Cdnum">#REF!</definedName>
    <definedName name="CH">#REF!</definedName>
    <definedName name="chon">#REF!</definedName>
    <definedName name="chon1">#REF!</definedName>
    <definedName name="chon2">#REF!</definedName>
    <definedName name="chon3">#REF!</definedName>
    <definedName name="chuong_phuluc_15" localSheetId="1">'33'!$D$1</definedName>
    <definedName name="chuong_phuluc_15_name" localSheetId="1">'33'!$A$2</definedName>
    <definedName name="chuong_phuluc_16" localSheetId="3">'35'!$G$1</definedName>
    <definedName name="chuong_phuluc_16_name" localSheetId="3">'35'!$A$66</definedName>
    <definedName name="chuong_phuluc_30" localSheetId="2">'34'!$E$1</definedName>
    <definedName name="chuong_phuluc_30_name" localSheetId="2">'34'!$A$2</definedName>
    <definedName name="chuong_phuluc_33" localSheetId="4">'36'!$D$1</definedName>
    <definedName name="chuong_phuluc_33_name" localSheetId="4">'36'!$A$2</definedName>
    <definedName name="chuong_phuluc_34" localSheetId="5">'37'!$B$1</definedName>
    <definedName name="chuong_phuluc_34_name" localSheetId="5">'37'!$A$2</definedName>
    <definedName name="CK">#REF!</definedName>
    <definedName name="CL">#REF!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C">#REF!</definedName>
    <definedName name="cpmtc">#REF!</definedName>
    <definedName name="cpnc">#REF!</definedName>
    <definedName name="cptt">#REF!</definedName>
    <definedName name="CPVC100">#REF!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dn9697">#REF!</definedName>
    <definedName name="ctiep">#REF!</definedName>
    <definedName name="CTIET">#REF!</definedName>
    <definedName name="CTRAM">#REF!</definedName>
    <definedName name="CU_LY_VAN_CHUYEN_GIA_QUYEN">#REF!</definedName>
    <definedName name="CU_LY_VAN_CHUYEN_THU_CONG">#REF!</definedName>
    <definedName name="CURRENCY">#REF!</definedName>
    <definedName name="cx">#REF!</definedName>
    <definedName name="D_7101A_B">#REF!</definedName>
    <definedName name="da1x2">#REF!</definedName>
    <definedName name="dahoc">#REF!</definedName>
    <definedName name="dam">#REF!</definedName>
    <definedName name="danducsan">#REF!</definedName>
    <definedName name="dao">#REF!</definedName>
    <definedName name="DAT">#REF!</definedName>
    <definedName name="DATA_DATA2_List">#REF!</definedName>
    <definedName name="DATDAO">#REF!</definedName>
    <definedName name="DCL_22">12117600</definedName>
    <definedName name="DCL_35">25490000</definedName>
    <definedName name="dd">#REF!</definedName>
    <definedName name="DDAY">#REF!</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gbdII">#REF!</definedName>
    <definedName name="DGCTI592">#REF!</definedName>
    <definedName name="DGNC">#REF!</definedName>
    <definedName name="dgqndn">#REF!</definedName>
    <definedName name="DGTV">#REF!</definedName>
    <definedName name="dgvl">#REF!</definedName>
    <definedName name="DGVT">#REF!</definedName>
    <definedName name="dhom">#REF!</definedName>
    <definedName name="dien">#REF!</definedName>
    <definedName name="dientichck">#REF!</definedName>
    <definedName name="dinh2">#REF!</definedName>
    <definedName name="DLCC">#REF!</definedName>
    <definedName name="DM">#REF!</definedName>
    <definedName name="dm56bxd">#REF!</definedName>
    <definedName name="DN">#REF!</definedName>
    <definedName name="DNN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ument_array" localSheetId="1">{"Thuxm2.xls","Sheet1"}</definedName>
    <definedName name="Document_array" localSheetId="2">{"Thuxm2.xls","Sheet1"}</definedName>
    <definedName name="Document_array" localSheetId="3">{"Thuxm2.xls","Sheet1"}</definedName>
    <definedName name="Document_array" localSheetId="4">{"Thuxm2.xls","Sheet1"}</definedName>
    <definedName name="Document_array" localSheetId="5">{"Thuxm2.xls","Sheet1"}</definedName>
    <definedName name="Document_array" localSheetId="7">{"Thuxm2.xls","Sheet1"}</definedName>
    <definedName name="Document_array" localSheetId="8">{"Thuxm2.xls","Sheet1"}</definedName>
    <definedName name="Document_array" localSheetId="9">{"Thuxm2.xls","Sheet1"}</definedName>
    <definedName name="Document_array" localSheetId="10">{"Thuxm2.xls","Sheet1"}</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PK1p1nc">#REF!</definedName>
    <definedName name="DSPK1p1vl">#REF!</definedName>
    <definedName name="DSPK1pnc">#REF!</definedName>
    <definedName name="DSPK1pvl">#REF!</definedName>
    <definedName name="DSTD_Clear" localSheetId="1">'33'!DSTD_Clear</definedName>
    <definedName name="DSTD_Clear" localSheetId="2">'34'!DSTD_Clear</definedName>
    <definedName name="DSTD_Clear" localSheetId="3">'35'!DSTD_Clear</definedName>
    <definedName name="DSTD_Clear" localSheetId="4">'36'!DSTD_Clear</definedName>
    <definedName name="DSTD_Clear" localSheetId="5">'37'!DSTD_Clear</definedName>
    <definedName name="DSTD_Clear" localSheetId="7">'40'!DSTD_Clear</definedName>
    <definedName name="DSTD_Clear" localSheetId="8">'41'!DSTD_Clear</definedName>
    <definedName name="DSTD_Clear" localSheetId="9">'42'!DSTD_Clear</definedName>
    <definedName name="DSTD_Clear" localSheetId="10">'43'!DSTD_Clear</definedName>
    <definedName name="DSTD_Clear">'33'!DSTD_Clear</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aån">#REF!</definedName>
    <definedName name="duan">#REF!</definedName>
    <definedName name="DUCANH" localSheetId="1" hidden="1">{"'Sheet1'!$L$16"}</definedName>
    <definedName name="DUCANH" localSheetId="2" hidden="1">{"'Sheet1'!$L$16"}</definedName>
    <definedName name="DUCANH" localSheetId="3" hidden="1">{"'Sheet1'!$L$16"}</definedName>
    <definedName name="DUCANH" localSheetId="4" hidden="1">{"'Sheet1'!$L$16"}</definedName>
    <definedName name="DUCANH" localSheetId="5" hidden="1">{"'Sheet1'!$L$16"}</definedName>
    <definedName name="DUCANH" localSheetId="7" hidden="1">{"'Sheet1'!$L$16"}</definedName>
    <definedName name="DUCANH" localSheetId="8" hidden="1">{"'Sheet1'!$L$16"}</definedName>
    <definedName name="DUCANH" localSheetId="9" hidden="1">{"'Sheet1'!$L$16"}</definedName>
    <definedName name="DUCANH" localSheetId="10" hidden="1">{"'Sheet1'!$L$16"}</definedName>
    <definedName name="DUCANH" hidden="1">{"'Sheet1'!$L$16"}</definedName>
    <definedName name="DutoanDongmo">#REF!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92F56">#REF!</definedName>
    <definedName name="FACTOR">#REF!</definedName>
    <definedName name="FI_12">4820</definedName>
    <definedName name="G">#REF!</definedName>
    <definedName name="G_ME">#REF!</definedName>
    <definedName name="gach">#REF!</definedName>
    <definedName name="geo">#REF!</definedName>
    <definedName name="gg">#REF!</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J" localSheetId="1" hidden="1">{"'Sheet1'!$L$16"}</definedName>
    <definedName name="GJ" localSheetId="2" hidden="1">{"'Sheet1'!$L$16"}</definedName>
    <definedName name="GJ" localSheetId="3" hidden="1">{"'Sheet1'!$L$16"}</definedName>
    <definedName name="GJ" localSheetId="4" hidden="1">{"'Sheet1'!$L$16"}</definedName>
    <definedName name="GJ" localSheetId="5" hidden="1">{"'Sheet1'!$L$16"}</definedName>
    <definedName name="GJ" localSheetId="7" hidden="1">{"'Sheet1'!$L$16"}</definedName>
    <definedName name="GJ" localSheetId="8" hidden="1">{"'Sheet1'!$L$16"}</definedName>
    <definedName name="GJ" localSheetId="9" hidden="1">{"'Sheet1'!$L$16"}</definedName>
    <definedName name="GJ" localSheetId="10" hidden="1">{"'Sheet1'!$L$16"}</definedName>
    <definedName name="GJ" hidden="1">{"'Sheet1'!$L$16"}</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b">#REF!</definedName>
    <definedName name="gtbtt">#REF!</definedName>
    <definedName name="gtst">#REF!</definedName>
    <definedName name="GTXL">#REF!</definedName>
    <definedName name="Gxl">#REF!</definedName>
    <definedName name="gxltt">#REF!</definedName>
    <definedName name="h" localSheetId="1" hidden="1">{"'Sheet1'!$L$16"}</definedName>
    <definedName name="h" localSheetId="2" hidden="1">{"'Sheet1'!$L$16"}</definedName>
    <definedName name="h" localSheetId="3" hidden="1">{"'Sheet1'!$L$16"}</definedName>
    <definedName name="h" localSheetId="4" hidden="1">{"'Sheet1'!$L$16"}</definedName>
    <definedName name="h" localSheetId="5" hidden="1">{"'Sheet1'!$L$16"}</definedName>
    <definedName name="h" localSheetId="7" hidden="1">{"'Sheet1'!$L$16"}</definedName>
    <definedName name="h" localSheetId="8" hidden="1">{"'Sheet1'!$L$16"}</definedName>
    <definedName name="h" localSheetId="9" hidden="1">{"'Sheet1'!$L$16"}</definedName>
    <definedName name="h" localSheetId="10" hidden="1">{"'Sheet1'!$L$16"}</definedName>
    <definedName name="h" hidden="1">{"'Sheet1'!$L$16"}</definedName>
    <definedName name="H_THUCHTHH">#REF!</definedName>
    <definedName name="H_THUCTT">#REF!</definedName>
    <definedName name="HANG" localSheetId="1" hidden="1">{#N/A,#N/A,FALSE,"Chi ti?t"}</definedName>
    <definedName name="HANG" localSheetId="2" hidden="1">{#N/A,#N/A,FALSE,"Chi ti?t"}</definedName>
    <definedName name="HANG" localSheetId="3" hidden="1">{#N/A,#N/A,FALSE,"Chi ti?t"}</definedName>
    <definedName name="HANG" localSheetId="4" hidden="1">{#N/A,#N/A,FALSE,"Chi ti?t"}</definedName>
    <definedName name="HANG" localSheetId="5" hidden="1">{#N/A,#N/A,FALSE,"Chi ti?t"}</definedName>
    <definedName name="HANG" localSheetId="7" hidden="1">{#N/A,#N/A,FALSE,"Chi ti?t"}</definedName>
    <definedName name="HANG" localSheetId="8" hidden="1">{#N/A,#N/A,FALSE,"Chi ti?t"}</definedName>
    <definedName name="HANG" localSheetId="9" hidden="1">{#N/A,#N/A,FALSE,"Chi ti?t"}</definedName>
    <definedName name="HANG" localSheetId="10" hidden="1">{#N/A,#N/A,FALSE,"Chi ti?t"}</definedName>
    <definedName name="HANG" hidden="1">{#N/A,#N/A,FALSE,"Chi ti?t"}</definedName>
    <definedName name="HCM">#REF!</definedName>
    <definedName name="HE_SO_KHO_KHAN_CANG_DAY">#REF!</definedName>
    <definedName name="Heä_soá_laép_xaø_H">1.7</definedName>
    <definedName name="heä_soá_sình_laày">#REF!</definedName>
    <definedName name="hh">#REF!</definedName>
    <definedName name="HHcat">#REF!</definedName>
    <definedName name="HHda">#REF!</definedName>
    <definedName name="HHTT">#REF!</definedName>
    <definedName name="HHUHOI" localSheetId="1">'33'!HHUHOI</definedName>
    <definedName name="HHUHOI" localSheetId="2">'34'!HHUHOI</definedName>
    <definedName name="HHUHOI" localSheetId="3">'35'!HHUHOI</definedName>
    <definedName name="HHUHOI" localSheetId="4">'36'!HHUHOI</definedName>
    <definedName name="HHUHOI" localSheetId="5">'37'!HHUHOI</definedName>
    <definedName name="HHUHOI" localSheetId="7">'40'!HHUHOI</definedName>
    <definedName name="HHUHOI" localSheetId="8">'41'!HHUHOI</definedName>
    <definedName name="HHUHOI" localSheetId="9">'42'!HHUHOI</definedName>
    <definedName name="HHUHOI" localSheetId="10">'43'!HHUHOI</definedName>
    <definedName name="HHUHOI">'33'!HHUHOI</definedName>
    <definedName name="hien">#REF!</definedName>
    <definedName name="HIHIHIHOI" localSheetId="1" hidden="1">{"'Sheet1'!$L$16"}</definedName>
    <definedName name="HIHIHIHOI" localSheetId="2" hidden="1">{"'Sheet1'!$L$16"}</definedName>
    <definedName name="HIHIHIHOI" localSheetId="3" hidden="1">{"'Sheet1'!$L$16"}</definedName>
    <definedName name="HIHIHIHOI" localSheetId="4" hidden="1">{"'Sheet1'!$L$16"}</definedName>
    <definedName name="HIHIHIHOI" localSheetId="5" hidden="1">{"'Sheet1'!$L$16"}</definedName>
    <definedName name="HIHIHIHOI" localSheetId="7" hidden="1">{"'Sheet1'!$L$16"}</definedName>
    <definedName name="HIHIHIHOI" localSheetId="8" hidden="1">{"'Sheet1'!$L$16"}</definedName>
    <definedName name="HIHIHIHOI" localSheetId="9" hidden="1">{"'Sheet1'!$L$16"}</definedName>
    <definedName name="HIHIHIHOI" localSheetId="10" hidden="1">{"'Sheet1'!$L$16"}</definedName>
    <definedName name="HIHIHIHOI" hidden="1">{"'Sheet1'!$L$16"}</definedName>
    <definedName name="Hinh_thuc">#REF!</definedName>
    <definedName name="HiÕu">#REF!</definedName>
    <definedName name="HJKL" localSheetId="1" hidden="1">{"'Sheet1'!$L$16"}</definedName>
    <definedName name="HJKL" localSheetId="2" hidden="1">{"'Sheet1'!$L$16"}</definedName>
    <definedName name="HJKL" localSheetId="3" hidden="1">{"'Sheet1'!$L$16"}</definedName>
    <definedName name="HJKL" localSheetId="4" hidden="1">{"'Sheet1'!$L$16"}</definedName>
    <definedName name="HJKL" localSheetId="5" hidden="1">{"'Sheet1'!$L$16"}</definedName>
    <definedName name="HJKL" localSheetId="7" hidden="1">{"'Sheet1'!$L$16"}</definedName>
    <definedName name="HJKL" localSheetId="8" hidden="1">{"'Sheet1'!$L$16"}</definedName>
    <definedName name="HJKL" localSheetId="9" hidden="1">{"'Sheet1'!$L$16"}</definedName>
    <definedName name="HJKL" localSheetId="10" hidden="1">{"'Sheet1'!$L$16"}</definedName>
    <definedName name="HJKL" hidden="1">{"'Sheet1'!$L$16"}</definedName>
    <definedName name="HOME_MANP">#REF!</definedName>
    <definedName name="HOMEOFFICE_COST">#REF!</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SL">#REF!</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#REF!</definedName>
    <definedName name="HT">#REF!</definedName>
    <definedName name="HTHH">#REF!</definedName>
    <definedName name="HTML_CodePage" hidden="1">950</definedName>
    <definedName name="HTML_Control" localSheetId="1"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7" hidden="1">{"'Sheet1'!$L$16"}</definedName>
    <definedName name="HTML_Control" localSheetId="8" hidden="1">{"'Sheet1'!$L$16"}</definedName>
    <definedName name="HTML_Control" localSheetId="9" hidden="1">{"'Sheet1'!$L$16"}</definedName>
    <definedName name="HTML_Control" localSheetId="1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#REF!</definedName>
    <definedName name="I">#REF!</definedName>
    <definedName name="IDLAB_COST">#REF!</definedName>
    <definedName name="IND_LAB">#REF!</definedName>
    <definedName name="INDMANP">#REF!</definedName>
    <definedName name="j">#REF!</definedName>
    <definedName name="j356C8">#REF!</definedName>
    <definedName name="K">#REF!</definedName>
    <definedName name="k2b">#REF!</definedName>
    <definedName name="kcong">#REF!</definedName>
    <definedName name="KH_Chang">#REF!</definedName>
    <definedName name="Khac">#REF!</definedName>
    <definedName name="KHOI_LUONG_DAT_DAO_DAP">#REF!</definedName>
    <definedName name="Khong_can_doi">#REF!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ME">#REF!</definedName>
    <definedName name="KLTHDN">#REF!</definedName>
    <definedName name="KLVANKHUON">#REF!</definedName>
    <definedName name="kp1ph">#REF!</definedName>
    <definedName name="KQ_Truong">#REF!</definedName>
    <definedName name="KSTK">#REF!</definedName>
    <definedName name="KVC">#REF!</definedName>
    <definedName name="L">#REF!</definedName>
    <definedName name="L_mong">#REF!</definedName>
    <definedName name="L63x6">5800</definedName>
    <definedName name="lan">#REF!</definedName>
    <definedName name="lanhto">#REF!</definedName>
    <definedName name="LAP_DAT_TBA">#REF!</definedName>
    <definedName name="LBS_22">107800000</definedName>
    <definedName name="LIET_KE_VI_TRI_DZ0.4KV">#REF!</definedName>
    <definedName name="LIET_KE_VI_TRI_DZ22KV">#REF!</definedName>
    <definedName name="LK_hathe">#REF!</definedName>
    <definedName name="Lmk">#REF!</definedName>
    <definedName name="LN">#REF!</definedName>
    <definedName name="lntt">#REF!</definedName>
    <definedName name="Lo">#REF!</definedName>
    <definedName name="Loai_TD">#REF!</definedName>
    <definedName name="lVC">#REF!</definedName>
    <definedName name="m">#REF!</definedName>
    <definedName name="M0.4">#REF!</definedName>
    <definedName name="M10aa1p">#REF!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cro3">#REF!</definedName>
    <definedName name="MAJ_CON_EQP">#REF!</definedName>
    <definedName name="MAVANKHUON">#REF!</definedName>
    <definedName name="MAVLTHDN">#REF!</definedName>
    <definedName name="Mba1p">#REF!</definedName>
    <definedName name="Mba3p">#REF!</definedName>
    <definedName name="Mbb3p">#REF!</definedName>
    <definedName name="Mbn1p">#REF!</definedName>
    <definedName name="mc">#REF!</definedName>
    <definedName name="MG_A">#REF!</definedName>
    <definedName name="MN">#REF!</definedName>
    <definedName name="mongbang">#REF!</definedName>
    <definedName name="mongdon">#REF!</definedName>
    <definedName name="Moùng">#REF!</definedName>
    <definedName name="MSCT">#REF!</definedName>
    <definedName name="mtcdg">#REF!</definedName>
    <definedName name="MTMAC12">#REF!</definedName>
    <definedName name="mtram">#REF!</definedName>
    <definedName name="myle">#REF!</definedName>
    <definedName name="n">#REF!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c">#REF!</definedName>
    <definedName name="nc_btm10">#REF!</definedName>
    <definedName name="nc_btm100">#REF!</definedName>
    <definedName name="nc1p">#REF!</definedName>
    <definedName name="nc3p">#REF!</definedName>
    <definedName name="NCBD100">#REF!</definedName>
    <definedName name="NCBD200">#REF!</definedName>
    <definedName name="NCBD250">#REF!</definedName>
    <definedName name="NCcap0.7">#REF!</definedName>
    <definedName name="NCcap1">#REF!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ay">#REF!</definedName>
    <definedName name="NH">#REF!</definedName>
    <definedName name="NHAÂN_COÂNG" localSheetId="1">BTRAM</definedName>
    <definedName name="NHAÂN_COÂNG" localSheetId="2">BTRAM</definedName>
    <definedName name="NHAÂN_COÂNG" localSheetId="3">BTRAM</definedName>
    <definedName name="NHAÂN_COÂNG" localSheetId="4">BTRAM</definedName>
    <definedName name="NHAÂN_COÂNG" localSheetId="5">BTRAM</definedName>
    <definedName name="NHAÂN_COÂNG" localSheetId="7">BTRAM</definedName>
    <definedName name="NHAÂN_COÂNG" localSheetId="8">BTRAM</definedName>
    <definedName name="NHAÂN_COÂNG" localSheetId="9">BTRAM</definedName>
    <definedName name="NHAÂN_COÂNG" localSheetId="10">BTRAM</definedName>
    <definedName name="NHAÂN_COÂNG">BTRAM</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o">#REF!</definedName>
    <definedName name="NQD">#REF!</definedName>
    <definedName name="NQQH">#REF!</definedName>
    <definedName name="NSNN">#REF!</definedName>
    <definedName name="nx">#REF!</definedName>
    <definedName name="ophom">#REF!</definedName>
    <definedName name="osc">#REF!</definedName>
    <definedName name="PA">#REF!</definedName>
    <definedName name="panen">#REF!</definedName>
    <definedName name="PC">#REF!</definedName>
    <definedName name="PChe">#REF!</definedName>
    <definedName name="Phan_cap">#REF!</definedName>
    <definedName name="PHAN_DIEN_DZ0.4KV">#REF!</definedName>
    <definedName name="PHAN_DIEN_TBA">#REF!</definedName>
    <definedName name="PHAN_MUA_SAM_DZ0.4KV">#REF!</definedName>
    <definedName name="Phi_le_phi">#REF!</definedName>
    <definedName name="phu_luc_vua">#REF!</definedName>
    <definedName name="PK">#REF!</definedName>
    <definedName name="PLKL">#REF!</definedName>
    <definedName name="PRICE">#REF!</definedName>
    <definedName name="PRICE1">#REF!</definedName>
    <definedName name="PRINT_AREA_MI">#REF!</definedName>
    <definedName name="_xlnm.Print_Titles" localSheetId="3">'35'!$5:$8</definedName>
    <definedName name="_xlnm.Print_Titles" localSheetId="4">'36'!$5:$7</definedName>
    <definedName name="_xlnm.Print_Titles" localSheetId="5">'37'!$5:$5</definedName>
    <definedName name="_xlnm.Print_Titles" localSheetId="6">'38'!$6:$8</definedName>
    <definedName name="_xlnm.Print_Titles" localSheetId="7">'40'!$6:$10</definedName>
    <definedName name="_xlnm.Print_Titles" localSheetId="14">'Vay tra no'!$5:$5</definedName>
    <definedName name="_xlnm.Print_Titles">#N/A</definedName>
    <definedName name="PRINT_TITLES_MI">#REF!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tdm">#REF!</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GHGSD" localSheetId="1" hidden="1">{"'Sheet1'!$L$16"}</definedName>
    <definedName name="RGHGSD" localSheetId="2" hidden="1">{"'Sheet1'!$L$16"}</definedName>
    <definedName name="RGHGSD" localSheetId="3" hidden="1">{"'Sheet1'!$L$16"}</definedName>
    <definedName name="RGHGSD" localSheetId="4" hidden="1">{"'Sheet1'!$L$16"}</definedName>
    <definedName name="RGHGSD" localSheetId="5" hidden="1">{"'Sheet1'!$L$16"}</definedName>
    <definedName name="RGHGSD" localSheetId="7" hidden="1">{"'Sheet1'!$L$16"}</definedName>
    <definedName name="RGHGSD" localSheetId="8" hidden="1">{"'Sheet1'!$L$16"}</definedName>
    <definedName name="RGHGSD" localSheetId="9" hidden="1">{"'Sheet1'!$L$16"}</definedName>
    <definedName name="RGHGSD" localSheetId="10" hidden="1">{"'Sheet1'!$L$16"}</definedName>
    <definedName name="RGHGSD" hidden="1">{"'Sheet1'!$L$16"}</definedName>
    <definedName name="rong1">#REF!</definedName>
    <definedName name="rong2">#REF!</definedName>
    <definedName name="rong3">#REF!</definedName>
    <definedName name="rong4">#REF!</definedName>
    <definedName name="rong5">#REF!</definedName>
    <definedName name="rong6">#REF!</definedName>
    <definedName name="san">#REF!</definedName>
    <definedName name="sand">#REF!</definedName>
    <definedName name="SCH">#REF!</definedName>
    <definedName name="SCT">#REF!</definedName>
    <definedName name="sd1p">#REF!</definedName>
    <definedName name="sd3p">#REF!</definedName>
    <definedName name="SDMONG">#REF!</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PEC">#REF!</definedName>
    <definedName name="SPECSUMMARY">#REF!</definedName>
    <definedName name="ss">#REF!</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#REF!</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m">#REF!</definedName>
    <definedName name="t8m">#REF!</definedName>
    <definedName name="Tæng_c_ng_suÊt_hiÖn_t_i">"THOP"</definedName>
    <definedName name="TAN">#REF!</definedName>
    <definedName name="TaxTV">10%</definedName>
    <definedName name="TaxXL">5%</definedName>
    <definedName name="TBA">#REF!</definedName>
    <definedName name="tbtram">#REF!</definedName>
    <definedName name="TBXD">#REF!</definedName>
    <definedName name="TC">#REF!</definedName>
    <definedName name="TC_NHANH1">#REF!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est5">#REF!</definedName>
    <definedName name="thang">#REF!</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LAC120">#REF!</definedName>
    <definedName name="TLAC35">#REF!</definedName>
    <definedName name="TLAC50">#REF!</definedName>
    <definedName name="TLAC70">#REF!</definedName>
    <definedName name="TLAC95">#REF!</definedName>
    <definedName name="Tle">#REF!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thep">#REF!</definedName>
    <definedName name="tongthetich">#REF!</definedName>
    <definedName name="Tonmai">#REF!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t">#REF!</definedName>
    <definedName name="TT_1P">#REF!</definedName>
    <definedName name="TT_3p">#REF!</definedName>
    <definedName name="ttbt">#REF!</definedName>
    <definedName name="TTDD1P">#REF!</definedName>
    <definedName name="TTDKKH">#REF!</definedName>
    <definedName name="tthi">#REF!</definedName>
    <definedName name="ttronmk">#REF!</definedName>
    <definedName name="tv75nc">#REF!</definedName>
    <definedName name="tv75vl">#REF!</definedName>
    <definedName name="TW">#REF!</definedName>
    <definedName name="ty_le">#REF!</definedName>
    <definedName name="ty_le_BTN">#REF!</definedName>
    <definedName name="Ty_le1">#REF!</definedName>
    <definedName name="upnoc">#REF!</definedName>
    <definedName name="uu">#REF!</definedName>
    <definedName name="VAÄT_LIEÄU">"ATRAM"</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tu">#REF!</definedName>
    <definedName name="vbtchongnuocm300">#REF!</definedName>
    <definedName name="vbtm150">#REF!</definedName>
    <definedName name="vbtm300">#REF!</definedName>
    <definedName name="vbtm400">#REF!</definedName>
    <definedName name="VC">#REF!</definedName>
    <definedName name="vccot">#REF!</definedName>
    <definedName name="vcdc">#REF!</definedName>
    <definedName name="VCHT">#REF!</definedName>
    <definedName name="vct">#REF!</definedName>
    <definedName name="vctb">#REF!</definedName>
    <definedName name="VCTT">#REF!</definedName>
    <definedName name="VCVBT1">#REF!</definedName>
    <definedName name="VCVBT2">#REF!</definedName>
    <definedName name="vd3p">#REF!</definedName>
    <definedName name="vgk">#REF!</definedName>
    <definedName name="vgt">#REF!</definedName>
    <definedName name="vkcauthang">#REF!</definedName>
    <definedName name="vksan">#REF!</definedName>
    <definedName name="vl">#REF!</definedName>
    <definedName name="vl1p">#REF!</definedName>
    <definedName name="vl3p">#REF!</definedName>
    <definedName name="Vlcap0.7">#REF!</definedName>
    <definedName name="VLcap1">#REF!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Vua">#REF!</definedName>
    <definedName name="W">#REF!</definedName>
    <definedName name="wrn.chi._.tiÆt." localSheetId="1" hidden="1">{#N/A,#N/A,FALSE,"Chi ti?t"}</definedName>
    <definedName name="wrn.chi._.tiÆt." localSheetId="2" hidden="1">{#N/A,#N/A,FALSE,"Chi ti?t"}</definedName>
    <definedName name="wrn.chi._.tiÆt." localSheetId="3" hidden="1">{#N/A,#N/A,FALSE,"Chi ti?t"}</definedName>
    <definedName name="wrn.chi._.tiÆt." localSheetId="4" hidden="1">{#N/A,#N/A,FALSE,"Chi ti?t"}</definedName>
    <definedName name="wrn.chi._.tiÆt." localSheetId="5" hidden="1">{#N/A,#N/A,FALSE,"Chi ti?t"}</definedName>
    <definedName name="wrn.chi._.tiÆt." localSheetId="7" hidden="1">{#N/A,#N/A,FALSE,"Chi ti?t"}</definedName>
    <definedName name="wrn.chi._.tiÆt." localSheetId="8" hidden="1">{#N/A,#N/A,FALSE,"Chi ti?t"}</definedName>
    <definedName name="wrn.chi._.tiÆt." localSheetId="9" hidden="1">{#N/A,#N/A,FALSE,"Chi ti?t"}</definedName>
    <definedName name="wrn.chi._.tiÆt." localSheetId="10" hidden="1">{#N/A,#N/A,FALSE,"Chi ti?t"}</definedName>
    <definedName name="wrn.chi._.tiÆt." hidden="1">{#N/A,#N/A,FALSE,"Chi ti?t"}</definedName>
    <definedName name="X">#REF!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0.6">#REF!</definedName>
    <definedName name="xk1.3">#REF!</definedName>
    <definedName name="xk1.5">#REF!</definedName>
    <definedName name="xld1.4">#REF!</definedName>
    <definedName name="xlk1.4">#REF!</definedName>
    <definedName name="xmcax">#REF!</definedName>
    <definedName name="xn">#REF!</definedName>
    <definedName name="xx">#REF!</definedName>
    <definedName name="y">#REF!</definedName>
    <definedName name="z">#REF!</definedName>
    <definedName name="ZXD">#REF!</definedName>
    <definedName name="ZYX">#REF!</definedName>
    <definedName name="ZZZ">#REF!</definedName>
  </definedNames>
  <calcPr fullCalcOnLoad="1"/>
</workbook>
</file>

<file path=xl/sharedStrings.xml><?xml version="1.0" encoding="utf-8"?>
<sst xmlns="http://schemas.openxmlformats.org/spreadsheetml/2006/main" count="1302" uniqueCount="830">
  <si>
    <t>STT</t>
  </si>
  <si>
    <t>Bao gồm</t>
  </si>
  <si>
    <t>NSNN</t>
  </si>
  <si>
    <t>NSĐP</t>
  </si>
  <si>
    <t>A</t>
  </si>
  <si>
    <t>B</t>
  </si>
  <si>
    <t>1</t>
  </si>
  <si>
    <t>2</t>
  </si>
  <si>
    <t>5</t>
  </si>
  <si>
    <t>I</t>
  </si>
  <si>
    <t>Thu nội địa</t>
  </si>
  <si>
    <t>Thuế thu nhập cá nhân</t>
  </si>
  <si>
    <t>Thuế bảo vệ môi trường</t>
  </si>
  <si>
    <t>Thuế sử dụng đất nông nghiệp</t>
  </si>
  <si>
    <t>Thuế sử dụng đất phi nông nghiệp</t>
  </si>
  <si>
    <t>Thu tiền sử dụng đất</t>
  </si>
  <si>
    <t>Thu khác ngân sách</t>
  </si>
  <si>
    <t>II</t>
  </si>
  <si>
    <t>III</t>
  </si>
  <si>
    <t>Thu viện trợ, huy động đóng góp</t>
  </si>
  <si>
    <t>C</t>
  </si>
  <si>
    <t>D</t>
  </si>
  <si>
    <t>E</t>
  </si>
  <si>
    <t>Lệ phí trước bạ</t>
  </si>
  <si>
    <t>Đơn vị: Triệu đồng</t>
  </si>
  <si>
    <t>Nội dung</t>
  </si>
  <si>
    <t>5=3/1</t>
  </si>
  <si>
    <t>TỔNG NGUỒN THU NSĐP</t>
  </si>
  <si>
    <t>Thu NSĐP được hưởng theo phân cấp</t>
  </si>
  <si>
    <t>-</t>
  </si>
  <si>
    <t>Thu NSĐP hưởng 100%</t>
  </si>
  <si>
    <t>Thu NSĐP hưởng từ các khoản thu phân chia</t>
  </si>
  <si>
    <t xml:space="preserve">Thu bổ sung từ ngân sách cấp trên </t>
  </si>
  <si>
    <t>Thu bổ sung cân đối ngân sách</t>
  </si>
  <si>
    <t>Thu bổ sung có mục tiêu</t>
  </si>
  <si>
    <t>IV</t>
  </si>
  <si>
    <t>Thu kết dư</t>
  </si>
  <si>
    <t>Thu chuyển nguồn từ năm trước chuyển sang</t>
  </si>
  <si>
    <t>V</t>
  </si>
  <si>
    <t>VI</t>
  </si>
  <si>
    <t>VII</t>
  </si>
  <si>
    <t>Thu DN hoàn trả vốn ODA do tỉnh bảo lãnh</t>
  </si>
  <si>
    <t>Thu từ Quỹ DTTC</t>
  </si>
  <si>
    <t>TỔNG CHI NSĐP</t>
  </si>
  <si>
    <t xml:space="preserve">Tổng chi cân đối NSĐP </t>
  </si>
  <si>
    <t xml:space="preserve">Chi đầu tư phát triển </t>
  </si>
  <si>
    <t>Chi thường xuyên</t>
  </si>
  <si>
    <t xml:space="preserve">Chi trả nợ lãi các khoản do chính quyền địa phương vay </t>
  </si>
  <si>
    <t>Chi bổ sung quỹ dự trữ tài chính</t>
  </si>
  <si>
    <t>Dự phòng ngân sách</t>
  </si>
  <si>
    <t>Chi tạo nguồn, điều chỉnh tiền lương</t>
  </si>
  <si>
    <t>Chi các chương trình mục tiêu quốc gia</t>
  </si>
  <si>
    <t>Chi các chương trình mục tiêu, nhiệm vụ</t>
  </si>
  <si>
    <t>Chi chuyển nguồn sang năm sau</t>
  </si>
  <si>
    <t>Chi tạm ứng</t>
  </si>
  <si>
    <t xml:space="preserve">BỘI CHI NSĐP/BỘI THU NSĐP </t>
  </si>
  <si>
    <t>CHI TRẢ NỢ GỐC CỦA NSĐP</t>
  </si>
  <si>
    <t>Từ nguồn vay để trả nợ gốc</t>
  </si>
  <si>
    <t>Từ nguồn bội thu, tăng thu, tiết kiệm chi, kết dư ngân sách cấp tỉnh</t>
  </si>
  <si>
    <t xml:space="preserve">TỔNG MỨC VAY CỦA NSĐP </t>
  </si>
  <si>
    <t>Vay để bù đắp bội chi</t>
  </si>
  <si>
    <t>Vay để trả nợ gốc</t>
  </si>
  <si>
    <t>So sánh (%)</t>
  </si>
  <si>
    <t>NGÂN SÁCH CẤP TỈNH</t>
  </si>
  <si>
    <t>Nguồn thu ngân sách</t>
  </si>
  <si>
    <t>Thu ngân sách được hưởng theo phân cấp</t>
  </si>
  <si>
    <t>Thu bổ sung từ ngân sách cấp trên</t>
  </si>
  <si>
    <t>Chi ngân sách</t>
  </si>
  <si>
    <t>Chi thuộc nhiệm vụ của ngân sách cấp tỉnh</t>
  </si>
  <si>
    <t>Chi bổ sung cho ngân sách cấp dưới</t>
  </si>
  <si>
    <t>Chi bổ sung cân đối ngân sách</t>
  </si>
  <si>
    <t>Chi bổ sung có mục tiêu</t>
  </si>
  <si>
    <t>Bội chi NSĐP/Bội thu NSĐP</t>
  </si>
  <si>
    <t>NGÂN SÁCH HUYỆN, XÃ</t>
  </si>
  <si>
    <t>Chi thuộc nhiệm vụ của ngân sách huyện</t>
  </si>
  <si>
    <t>S</t>
  </si>
  <si>
    <t>T</t>
  </si>
  <si>
    <t>Tổng thu</t>
  </si>
  <si>
    <t xml:space="preserve">Thu </t>
  </si>
  <si>
    <t>Thu</t>
  </si>
  <si>
    <t>6=4/2</t>
  </si>
  <si>
    <t>TỔNG THU NSNN</t>
  </si>
  <si>
    <t xml:space="preserve">Thu từ khu vực DNNN do trung ương quản lý </t>
  </si>
  <si>
    <t>Thuế thu nhập doanh nghiệp</t>
  </si>
  <si>
    <t>Thuế giá trị gia tăng</t>
  </si>
  <si>
    <t>Thuế tài nguyên</t>
  </si>
  <si>
    <t>Thuế tiêu thụ đặc biệt</t>
  </si>
  <si>
    <t>- Thu khác</t>
  </si>
  <si>
    <t xml:space="preserve">Thu từ khu vực DNNN do địa phương quản lý </t>
  </si>
  <si>
    <t>Thu khác</t>
  </si>
  <si>
    <t xml:space="preserve">Trong đó: Tiêu thụ đặc biệt của hàng hóa nhập khẩu </t>
  </si>
  <si>
    <t>Tiền thuê  mặt đất, mặt nước</t>
  </si>
  <si>
    <t xml:space="preserve">Thu từ khu vực kinh tế ngoài quốc doanh </t>
  </si>
  <si>
    <t xml:space="preserve">Thuế thu nhập doanh nghiệp </t>
  </si>
  <si>
    <t xml:space="preserve">Thu phí, lệ phí </t>
  </si>
  <si>
    <t>Tiền cho thuê đất, thuê mặt nước</t>
  </si>
  <si>
    <t>Thu từ hoạt động xổ số kiến thiết</t>
  </si>
  <si>
    <t>Thu tiền cấp quyền khai thác khoáng sản</t>
  </si>
  <si>
    <t>Thu từ quỹ đất công ích, hoa lợi công sản khác</t>
  </si>
  <si>
    <t xml:space="preserve">Lợi nhuận được chia của Nhà nước và lợi nhuận sau thuế còn lại sau khi trích lập các quỹ
 của doanh nghiệp nhà nước </t>
  </si>
  <si>
    <t>Thu từ hoạt động xuất, nhập khẩu</t>
  </si>
  <si>
    <t>CHI CÂN ĐỐI NSĐP</t>
  </si>
  <si>
    <t>Trong đó: Chia theo lĩnh vực</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</si>
  <si>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</si>
  <si>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</si>
  <si>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</si>
  <si>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</si>
  <si>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</si>
  <si>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Trong đó:</t>
  </si>
  <si>
    <t>CHI CÁC CHƯƠNG TRÌNH MỤC TIÊU</t>
  </si>
  <si>
    <t xml:space="preserve">Chi các chương trình mục tiêu, nhiệm vụ </t>
  </si>
  <si>
    <t>CHI CHUYỂN NGUỒN SANG NĂM SAU</t>
  </si>
  <si>
    <t>TỔNG CHI NGÂN SÁCH CẤP TỈNH</t>
  </si>
  <si>
    <t>CHI BỔ SUNG CÂN ĐỐI CHO NGÂN SÁCH CẤP DƯỚI</t>
  </si>
  <si>
    <t>CHI NGÂN SÁCH CẤP TỈNH  THEO LĨNH VỰC</t>
  </si>
  <si>
    <t>Chi đầu tư phát triển</t>
  </si>
  <si>
    <t>Chi đầu tư cho các dự án</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</si>
  <si>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</si>
  <si>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</si>
  <si>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</si>
  <si>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</si>
  <si>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</si>
  <si>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</si>
  <si>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</si>
  <si>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 xml:space="preserve">Chi hoạt động của cơ quan quản lý nhà nước, đảng, đoàn thể </t>
  </si>
  <si>
    <t>Chi bảo đảm xã hội</t>
  </si>
  <si>
    <t>Chi đầu tư khác</t>
  </si>
  <si>
    <t>Chi đầu tư từ nguồn xổ số kiến thiết</t>
  </si>
  <si>
    <t>Chi hoạt động của cơ quan quản lý nhà nước, đảng, đoàn thể</t>
  </si>
  <si>
    <t>Chi khác ngân sách</t>
  </si>
  <si>
    <t>Chi trả nợ lãi các khoản do chính quyền địa phương vay</t>
  </si>
  <si>
    <t>Tên đơn vị</t>
  </si>
  <si>
    <t>Tổng số</t>
  </si>
  <si>
    <t>Trong đó</t>
  </si>
  <si>
    <t>Chi giao thông</t>
  </si>
  <si>
    <t>TỔNG SỐ</t>
  </si>
  <si>
    <t>Sở Giao thông vận tải</t>
  </si>
  <si>
    <t>Trường Chính trị tỉnh</t>
  </si>
  <si>
    <t>Trường Đại học Hải Dương</t>
  </si>
  <si>
    <t>Sở Giáo dục và Đào tạo</t>
  </si>
  <si>
    <t>Trường Cao đẳng Hải Dương</t>
  </si>
  <si>
    <t>Văn phòng UBND tỉnh</t>
  </si>
  <si>
    <t>Sở Thông tin và Truyền thông</t>
  </si>
  <si>
    <t>Văn phòng Tỉnh ủy</t>
  </si>
  <si>
    <t>TÊN SỞ, BAN, NGÀNH</t>
  </si>
  <si>
    <t xml:space="preserve"> Chi giáo dục - đào tạo và dạy nghề</t>
  </si>
  <si>
    <t xml:space="preserve"> Chi khoa học và công nghệ</t>
  </si>
  <si>
    <t>Chi thường xuyên khác</t>
  </si>
  <si>
    <t>TỔNG CỘNG</t>
  </si>
  <si>
    <t>SỞ GIAO THÔNG VÂN TẢI</t>
  </si>
  <si>
    <t>BAN CHỈ HUY PHÒNG CHỐNG THIÊN TAI &amp; TKCN</t>
  </si>
  <si>
    <t>VĂN PHÒNG ĐIỀU PHỐI NÔNG THÔN MỚI</t>
  </si>
  <si>
    <t>SỞ TÀI NGUYÊN VÀ MÔI TRƯỜNG</t>
  </si>
  <si>
    <t>SỞ XÂY DỰNG</t>
  </si>
  <si>
    <t>SỞ CÔNG THƯƠNG</t>
  </si>
  <si>
    <t>SỞ TƯ PHÁP</t>
  </si>
  <si>
    <t>SỞ KẾ HOẠCH ĐẦU TƯ</t>
  </si>
  <si>
    <t>VĂN PHÒNG UBND TỈNH</t>
  </si>
  <si>
    <t>SỞ THÔNG TIN TRUYỀN THÔNG</t>
  </si>
  <si>
    <t>SỞ GIÁO DỤC ĐÀO TẠO</t>
  </si>
  <si>
    <t>TRƯỜNG CAO ĐẲNG HẢI DƯƠNG</t>
  </si>
  <si>
    <t>TRƯỜNG ĐẠI HỌC HẢI DƯƠNG</t>
  </si>
  <si>
    <t>TRƯỜNG CAO ĐẲNG DẠY NGHỀ</t>
  </si>
  <si>
    <t>TRƯỜNG CHÍNH TRỊ</t>
  </si>
  <si>
    <t>SỞ TÀI CHÍNH</t>
  </si>
  <si>
    <t>SỞ Y TẾ</t>
  </si>
  <si>
    <t>TRƯỜNG CAO ĐĂNG Y TẾ</t>
  </si>
  <si>
    <t>SỞ VĂN HOÁ THỂ THAO DU LỊCH</t>
  </si>
  <si>
    <t>ĐÀI PHÁT THANH TRUYỀN HÌNH TỈNH</t>
  </si>
  <si>
    <t>SỞ LAO ĐỘNG THƯƠNG BINH VÀ XH</t>
  </si>
  <si>
    <t>SỞ KHOA HỌC VÀ CÔNG NGHỆ</t>
  </si>
  <si>
    <t>VĂN PHÒNG HỘI ĐỒNG NHÂN DÂN TỈNH</t>
  </si>
  <si>
    <t>THANH TRA TỈNH</t>
  </si>
  <si>
    <t>SỞ NỘI VỤ</t>
  </si>
  <si>
    <t>LIÊN MINH HỢP TÁC XÃ TỈNH HẢI DƯƠNG</t>
  </si>
  <si>
    <t>BAN QUẢN LÝ CÁC KHU CÔNG NGHIỆP</t>
  </si>
  <si>
    <t>VĂN PHÒNG TỈNH UỶ</t>
  </si>
  <si>
    <t xml:space="preserve"> ĐOÀN THANH NIÊN CSHCM</t>
  </si>
  <si>
    <t>HỘI NÔNG DÂN</t>
  </si>
  <si>
    <t>TỈNH HỘI PHỤ NỮ</t>
  </si>
  <si>
    <t>ỦY BAN MẶT TRẬN TỔ QUỐC</t>
  </si>
  <si>
    <t>HỘI CỰU CHIẾN BINH</t>
  </si>
  <si>
    <t>HỘI ĐÔNG Y</t>
  </si>
  <si>
    <t>BAN ĐẠI DIỆN HỘI NGƯỜI CAO TUỔI</t>
  </si>
  <si>
    <t>HỘI NHÀ BÁO</t>
  </si>
  <si>
    <t>HỘI CHỮ THẬP ĐỎ</t>
  </si>
  <si>
    <t>HỘI KHUYẾN HỌC</t>
  </si>
  <si>
    <t>HỘI VĂN HỌC NGHỆ THUẬT</t>
  </si>
  <si>
    <t>LIÊN HIỆP CÁC HỘI KHOA HỌC KỸ THUẬT</t>
  </si>
  <si>
    <t>TRUNG TÂM HỢP TÁC HỮU NGHỊ</t>
  </si>
  <si>
    <t>LIÊN HIỆP CÁC TỔ CHỨC HỮU NGHỊ</t>
  </si>
  <si>
    <t>HỘI CỰU THANH NIÊN XUNG PHONG</t>
  </si>
  <si>
    <t>HỘI LUẬT GIA</t>
  </si>
  <si>
    <t>HỘI BẢO TRỢ NGƯỜI TÀN TẬT VÀ TRẺ EM MỒ CÔI</t>
  </si>
  <si>
    <t>HỘI NẠN NHÂN CHẤT ĐỘC DA CAM-DIOXIN</t>
  </si>
  <si>
    <t>HỘI NGƯỜI MÙ</t>
  </si>
  <si>
    <t>VP ĐOÀN ĐẠI BIỂU QUỐC HỘI</t>
  </si>
  <si>
    <t>Tòa án tỉnh Hải Dương</t>
  </si>
  <si>
    <t>Cục thống kê tỉnh Hải Dương</t>
  </si>
  <si>
    <t>Cục thuế tỉnh Hải Dương</t>
  </si>
  <si>
    <t>Kho bạc Nhà nước tỉnh Hải Dương</t>
  </si>
  <si>
    <t>Viện Kiểm sát tỉnh Hải Dương</t>
  </si>
  <si>
    <t>Chi cục thi hành án tỉnh Hải Dương</t>
  </si>
  <si>
    <t>TÊN HUYỆN, TP, TX</t>
  </si>
  <si>
    <t>Chi tiết theo sắc thuế</t>
  </si>
  <si>
    <t>Tiền thuê đất</t>
  </si>
  <si>
    <t>Tiền sử dụng đất</t>
  </si>
  <si>
    <t>Thu phí lệ phí do huyện thu</t>
  </si>
  <si>
    <t>Thu cấp quyền thai thác khoáng sản</t>
  </si>
  <si>
    <t>Lệ phí môn bài</t>
  </si>
  <si>
    <t>HẢI DƯƠNG</t>
  </si>
  <si>
    <t>CHÍ LINH</t>
  </si>
  <si>
    <t>KIM THÀNH</t>
  </si>
  <si>
    <t>KINH MÔN</t>
  </si>
  <si>
    <t>NAM SÁCH</t>
  </si>
  <si>
    <t>THANH HÀ</t>
  </si>
  <si>
    <t>CẨM GIÀNG</t>
  </si>
  <si>
    <t>BÌNH GIANG</t>
  </si>
  <si>
    <t>TỨ KỲ</t>
  </si>
  <si>
    <t>GIA LỘC</t>
  </si>
  <si>
    <t>NINH GIANG</t>
  </si>
  <si>
    <t>THANH MIỆN</t>
  </si>
  <si>
    <t>SỐ TT</t>
  </si>
  <si>
    <t>TÊN ĐƠN VỊ</t>
  </si>
  <si>
    <t>BỔ SUNG VỐN ĐẦU TƯ ĐỂ THỰC HIỆN CÁC CHƯƠNG TRÌNH MỤC TIÊU, NHIỆM VỤ</t>
  </si>
  <si>
    <t>BỔ SUNG MỤC TIÊU VỐN SỰ NGHIỆP ĐỂ THỰC HIỆN CHẾ ĐỘ, CHÍNH SÁCH, NHIỆM VỤ</t>
  </si>
  <si>
    <t>BỔ SUNG THỰC HIỆN CÁC CHƯƠNG TRÌNH MỤC TIÊU QUỐC GIA</t>
  </si>
  <si>
    <t>1=2+3+4</t>
  </si>
  <si>
    <t>ĐƠN VỊ</t>
  </si>
  <si>
    <t>Tổng thu NSNN trên địa bàn</t>
  </si>
  <si>
    <t>Hải Dương</t>
  </si>
  <si>
    <t>Chí Linh</t>
  </si>
  <si>
    <t>Kim Thành</t>
  </si>
  <si>
    <t>Kinh Môn</t>
  </si>
  <si>
    <t>Nam Sách</t>
  </si>
  <si>
    <t>Thanh Hà</t>
  </si>
  <si>
    <t>Cẩm Giàng</t>
  </si>
  <si>
    <t>Bình Giang</t>
  </si>
  <si>
    <t>Tứ Kỳ</t>
  </si>
  <si>
    <t>Gia Lộc</t>
  </si>
  <si>
    <t>Ninh Giang</t>
  </si>
  <si>
    <t>Thanh Miện</t>
  </si>
  <si>
    <t>Sở Lao động, Thương binh và Xã hội</t>
  </si>
  <si>
    <t xml:space="preserve">TỔNG SỐ </t>
  </si>
  <si>
    <t>CHI ĐẦU TƯ PHÁT TRIỂN (KHÔNG KỂ CHƯƠNG TRÌNH MỤC TIÊU QUỐC GIA)</t>
  </si>
  <si>
    <t>CHI THƯỜNG XUYÊN (KHÔNG KỂ CHƯƠNG TRÌNH MỤC TIÊU QUỐC GIA)</t>
  </si>
  <si>
    <t>CHI TRẢ NỢ LÃI CÁC KHOẢN DO CHÍNH QUYỀN ĐỊA PHƯƠNG VAY</t>
  </si>
  <si>
    <t>CHI BỔ SUNG QUỸ DỰ TRỮ TÀI CHÍNH</t>
  </si>
  <si>
    <t>CHI DỰ PHÒNG NGÂN SÁCH</t>
  </si>
  <si>
    <t>CHI TẠO NGUỒN, ĐIỀU CHỈNH TIỀN LƯƠNG</t>
  </si>
  <si>
    <t>CHI CHUYỂN NGUỒN SANG NGÂN SÁCH NĂM SAU</t>
  </si>
  <si>
    <t>CHI ĐẦU TƯ PHÁT TRIỂN</t>
  </si>
  <si>
    <t>CHI THƯỜNG XUYÊN</t>
  </si>
  <si>
    <t>CÁC CƠ QUAN, TỔ CHỨC</t>
  </si>
  <si>
    <t>Sở Xây dựng</t>
  </si>
  <si>
    <t>Sở Công thương</t>
  </si>
  <si>
    <t>Sở Tư pháp</t>
  </si>
  <si>
    <t>Sở Tài chính</t>
  </si>
  <si>
    <t>Sở Y tế</t>
  </si>
  <si>
    <t>Sở Văn hóa thể thao du lịch</t>
  </si>
  <si>
    <t>Sở Nội vụ</t>
  </si>
  <si>
    <t>Đoàn thanh niên CSHCM</t>
  </si>
  <si>
    <t>Hội nhà báo</t>
  </si>
  <si>
    <t>Hội khuyến học</t>
  </si>
  <si>
    <t>Hội Văn học nghệ thuật</t>
  </si>
  <si>
    <t>Hội người mù</t>
  </si>
  <si>
    <t>Sở Nông nghiệp và phát triển nông thôn</t>
  </si>
  <si>
    <t>Ban chỉ huy phòng chống thiên thai và TKCN</t>
  </si>
  <si>
    <t>Văn phòng điều phối nông thôn</t>
  </si>
  <si>
    <t>Sở Tài nguyên môi trường</t>
  </si>
  <si>
    <t>Sở Kế hoach và Đầu tư</t>
  </si>
  <si>
    <t>Trường Cao đẳng dạy nghề</t>
  </si>
  <si>
    <t>Trường Cao đẳng Y tế</t>
  </si>
  <si>
    <t>Đài phát thanh truyền hình</t>
  </si>
  <si>
    <t>Sở Khoa học công nghệ</t>
  </si>
  <si>
    <t>Thanh tra tính</t>
  </si>
  <si>
    <t>Liên minh hợp tác xã</t>
  </si>
  <si>
    <t>Ban quản lý các Khu công nghiệp</t>
  </si>
  <si>
    <t>Hội Nông dân</t>
  </si>
  <si>
    <t>Tỉnh Hội phụ nữ</t>
  </si>
  <si>
    <t>Ủy ban mặt trận Tổ quốc</t>
  </si>
  <si>
    <t>Hội cựu chiến binh</t>
  </si>
  <si>
    <t>Hội Đông Y</t>
  </si>
  <si>
    <t>Ban Đại diện hội người cao tuổi</t>
  </si>
  <si>
    <t>Hội chữ thập đỏ</t>
  </si>
  <si>
    <t>Liên hiệp hội khoa học kỹ thuật</t>
  </si>
  <si>
    <t>Trung tâm hợp tác hữu nghị</t>
  </si>
  <si>
    <t>Liên hiệp các tổ chức hữu nghị</t>
  </si>
  <si>
    <t>Hội Cựu thanh niên xung phong</t>
  </si>
  <si>
    <t>Hội Luật Gia</t>
  </si>
  <si>
    <t>Hội bảo trợ trẻ em tàn tật và người mồ côi</t>
  </si>
  <si>
    <t>Hội nạn nhân chất độc da cam - Dioxin</t>
  </si>
  <si>
    <t>Chương trình mục tiêu quốc gia nông thôn mới</t>
  </si>
  <si>
    <t>Chương trình mục tiêu quốc gia …</t>
  </si>
  <si>
    <t>Đầu tư phát triển</t>
  </si>
  <si>
    <t>Kinh phí sự nghiệp</t>
  </si>
  <si>
    <t>Vốn trong nước</t>
  </si>
  <si>
    <t>Vốn ngoài nước</t>
  </si>
  <si>
    <t>1=2+3</t>
  </si>
  <si>
    <t>2=5</t>
  </si>
  <si>
    <t>3=8</t>
  </si>
  <si>
    <t>4=5+8</t>
  </si>
  <si>
    <t>5=6+7</t>
  </si>
  <si>
    <t>8=9+10</t>
  </si>
  <si>
    <t>11=12+15</t>
  </si>
  <si>
    <t>12=13+14</t>
  </si>
  <si>
    <t>15=16+17</t>
  </si>
  <si>
    <t>4</t>
  </si>
  <si>
    <t>3</t>
  </si>
  <si>
    <t>6</t>
  </si>
  <si>
    <t>Biểu số 33/CK-NSNN</t>
  </si>
  <si>
    <t>Biểu số 34/CK-NSNN</t>
  </si>
  <si>
    <t>Ngân sách địa phương</t>
  </si>
  <si>
    <t xml:space="preserve">Ngân sách cấp tỉnh </t>
  </si>
  <si>
    <t>Ngân sách cấp huyện</t>
  </si>
  <si>
    <t>Ngân sách xã</t>
  </si>
  <si>
    <t>Biểu số 36/CK-NSNN</t>
  </si>
  <si>
    <t>Biểu số 35/CK-NSNN</t>
  </si>
  <si>
    <t>Biểu số 37/CK-NSNN</t>
  </si>
  <si>
    <t>1.1</t>
  </si>
  <si>
    <t>1.2</t>
  </si>
  <si>
    <t>1.3</t>
  </si>
  <si>
    <t>1.4</t>
  </si>
  <si>
    <t>1.5</t>
  </si>
  <si>
    <t>1.6</t>
  </si>
  <si>
    <t>1.7</t>
  </si>
  <si>
    <t>1.8</t>
  </si>
  <si>
    <t>1.9</t>
  </si>
  <si>
    <t>1.10</t>
  </si>
  <si>
    <t>1.11</t>
  </si>
  <si>
    <t>Biểu số 38/CK-NSNN</t>
  </si>
  <si>
    <t>Biểu số 40/CK-NSNN</t>
  </si>
  <si>
    <t>Biểu số 41/CK-NSNN</t>
  </si>
  <si>
    <t>Biểu số 42/CK-NSNN</t>
  </si>
  <si>
    <t>Số bổ sung thực hiện điều chỉnh tiền lương</t>
  </si>
  <si>
    <t>Số bổ sung cân đối từ NS cấp tỉnh</t>
  </si>
  <si>
    <t>Biểu số 43/CK-NSNN</t>
  </si>
  <si>
    <t>Biểu số 44/CK-NSNN</t>
  </si>
  <si>
    <t xml:space="preserve">TỶ LỆ PHẦN TRĂM (%) PHÂN CHIA CÁC KHOẢN THU </t>
  </si>
  <si>
    <t>Đơn vị:%</t>
  </si>
  <si>
    <t>a</t>
  </si>
  <si>
    <t>b</t>
  </si>
  <si>
    <t>Dự toán năm 2021</t>
  </si>
  <si>
    <t>Đ</t>
  </si>
  <si>
    <t>Thu bổ sung từ ngân sách TW</t>
  </si>
  <si>
    <t xml:space="preserve">Thu Quỹ dự trữ tài chính </t>
  </si>
  <si>
    <t xml:space="preserve">NSNN </t>
  </si>
  <si>
    <t xml:space="preserve">Thu từ khu vực doanh nghiệp có vốn đầu tư nước ngoài </t>
  </si>
  <si>
    <t>Thuế BVMT thu từ hàng hóa SX, kinh doanh trong nước</t>
  </si>
  <si>
    <t>Thuế BVMT thu từ hàng hóa nhập khẩu</t>
  </si>
  <si>
    <t>Phí và lệ phí trung ương</t>
  </si>
  <si>
    <t>Thuế giá trị gia tăng từ hàng hóa nhập khẩu</t>
  </si>
  <si>
    <t>Thuế xuất khẩu</t>
  </si>
  <si>
    <t>Thuế nhập khẩu</t>
  </si>
  <si>
    <t>Thuế tiêu thụ đặc biệt thu từ hàng hóa nhập khẩu</t>
  </si>
  <si>
    <t>Thuế bảo vệ môi trường thu từ hàng hóa nhập khẩu</t>
  </si>
  <si>
    <t>Phí và lệ phí địa phương</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</si>
  <si>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</si>
  <si>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</si>
  <si>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Vốn đầu tư xây dựng cơ bản</t>
  </si>
  <si>
    <t>Dự toán 2021</t>
  </si>
  <si>
    <t>Chi văn hóa thông tin và thể thao</t>
  </si>
  <si>
    <t>BỘI CHI NSĐP</t>
  </si>
  <si>
    <t>Phí lệ phí + Phí BVMT khai thác khoáng sản, nước thải</t>
  </si>
  <si>
    <t>2=3+4</t>
  </si>
  <si>
    <t>DỰ TOÁN CHI BỔ SUNG CÓ MỤC TIÊU TỪ NGÂN SÁCH CẤP TỈNH</t>
  </si>
  <si>
    <t>CHO NGÂN SÁCH TỪNG HUYỆN NĂM 2021</t>
  </si>
  <si>
    <t>BỘ CHỈ HUY QUÂN SỰ TỈNH</t>
  </si>
  <si>
    <t>CÔNG AN TỈNH</t>
  </si>
  <si>
    <t>Chi quốc phòng</t>
  </si>
  <si>
    <t>Bộ chỉ huy quân sự tỉnh</t>
  </si>
  <si>
    <t>Công an tỉnh</t>
  </si>
  <si>
    <t>Chi nhánh Ngân hàng CSXH tỉnh Hải Dương</t>
  </si>
  <si>
    <t>Thu ngân sách huyện, xã được hưởng theo phân cấp</t>
  </si>
  <si>
    <t>Thu ngân sách huyện, xã hưởng từ các khoản thu phân chia</t>
  </si>
  <si>
    <t>Tổng chi cân đối ngân sách huyện, xã</t>
  </si>
  <si>
    <t>Chi an ninh và trật tự an toàn xã hội</t>
  </si>
  <si>
    <t>CÂN ĐỐI NGÂN SÁCH TỈNH HẢI DƯƠNG NĂM 2022</t>
  </si>
  <si>
    <t>Ước thực hiện năm 2021</t>
  </si>
  <si>
    <t>Dự toán năm 2022</t>
  </si>
  <si>
    <t>Thu từ huy động đóng góp</t>
  </si>
  <si>
    <t>DỰ TOÁN THU NGÂN SÁCH NHÀ NƯỚC THEO LĨNH VỰC NĂM 2022</t>
  </si>
  <si>
    <t>DỰ TOÁN CHI NGÂN SÁCH ĐỊA PHƯƠNG, CHI NGÂN SÁCH CẤP TỈNH VÀ CHI NGÂN SÁCH HUYỆN, XÃ THEO CƠ CẤU CHI NĂM 2022</t>
  </si>
  <si>
    <t xml:space="preserve">         THEO SỞ NGÀNH ĐƠN VỊ SỬ DỤNG NGÂN SÁCH</t>
  </si>
  <si>
    <t xml:space="preserve">Chi quốc phòng </t>
  </si>
  <si>
    <t>TWBS, CTMTQG</t>
  </si>
  <si>
    <t>Chi nông lâm nghiệp, PCLB</t>
  </si>
  <si>
    <t>SỞ NÔNG NGHIỆP VÀ PT NÔNG THÔN</t>
  </si>
  <si>
    <t>2.1</t>
  </si>
  <si>
    <t>Văn phòng Sở Nông nghiệp và PTNT</t>
  </si>
  <si>
    <t>2.2</t>
  </si>
  <si>
    <t>Chi cục kiểm lâm</t>
  </si>
  <si>
    <t>2.3</t>
  </si>
  <si>
    <t>Chi cục thú y</t>
  </si>
  <si>
    <t>2.4</t>
  </si>
  <si>
    <t>Chi cục bảo vệ thực vật</t>
  </si>
  <si>
    <t>2.5</t>
  </si>
  <si>
    <t>Chi cục thuỷ lợi</t>
  </si>
  <si>
    <t>2.6</t>
  </si>
  <si>
    <t>Chi cục phát triển nông thôn</t>
  </si>
  <si>
    <t>2.7</t>
  </si>
  <si>
    <t>Chi cục QL đê điều và phòng chống lụt bão</t>
  </si>
  <si>
    <t>2.9</t>
  </si>
  <si>
    <t>Chi cục QL chất lượng nông lâm &amp; thủy sản</t>
  </si>
  <si>
    <t>2.10</t>
  </si>
  <si>
    <t>Trung tâm nước SH và VS môi trường</t>
  </si>
  <si>
    <t>2.12</t>
  </si>
  <si>
    <t>Ban quản lý rừng</t>
  </si>
  <si>
    <t>2.13</t>
  </si>
  <si>
    <t>Trung tâm khuyến nông</t>
  </si>
  <si>
    <t>2.14</t>
  </si>
  <si>
    <t>Chi cục Thuỷ sản</t>
  </si>
  <si>
    <t>2.15</t>
  </si>
  <si>
    <t>Sở Nông nghiệp &amp; PTNT - DVC</t>
  </si>
  <si>
    <t>3.1</t>
  </si>
  <si>
    <t>Văn phòng Sở tài nguyên môi trường</t>
  </si>
  <si>
    <t>3.2</t>
  </si>
  <si>
    <t>Chi cục bảo vệ môi trường</t>
  </si>
  <si>
    <t>3.3</t>
  </si>
  <si>
    <t>Trung tâm quan trắc &amp; Phân tích Môi trường</t>
  </si>
  <si>
    <t>3.4</t>
  </si>
  <si>
    <t xml:space="preserve"> Trung  tài nguyên và môi trường</t>
  </si>
  <si>
    <t>3.5</t>
  </si>
  <si>
    <t xml:space="preserve"> T. Tâm  thông tin tài nguyên và môi trường</t>
  </si>
  <si>
    <t>3.6</t>
  </si>
  <si>
    <t xml:space="preserve"> Văn phòng đăng ký quyền sử dụng đất</t>
  </si>
  <si>
    <t>3.7</t>
  </si>
  <si>
    <t>Trung tâm phát triển quĩ đất</t>
  </si>
  <si>
    <t>3.8</t>
  </si>
  <si>
    <t xml:space="preserve"> Sở Tài nguyên và môi trường - DVC</t>
  </si>
  <si>
    <t>4.1</t>
  </si>
  <si>
    <t>Văn phòng Sở Xây dựng</t>
  </si>
  <si>
    <t>4.2</t>
  </si>
  <si>
    <t>Trung tâm quy hoạch phát triển đô thị và NT</t>
  </si>
  <si>
    <t>4.3</t>
  </si>
  <si>
    <t>TT kiểm định chất lượng CTXD Hải Dương</t>
  </si>
  <si>
    <t>CHI CỤC GIÁM ĐỊNH XÂY DỰNG</t>
  </si>
  <si>
    <t>5.1</t>
  </si>
  <si>
    <t>Văn phòng Sở Công thương</t>
  </si>
  <si>
    <t>5.2</t>
  </si>
  <si>
    <t>Chi cục quản lý thị trường</t>
  </si>
  <si>
    <t>5.3</t>
  </si>
  <si>
    <t>Trung tâm khuyến công tư vấn PTCN</t>
  </si>
  <si>
    <t>5.4</t>
  </si>
  <si>
    <t>Trung tâm xúc tiến thương mại</t>
  </si>
  <si>
    <t>5.5</t>
  </si>
  <si>
    <t xml:space="preserve">KP  xúc tiến thương mại , hội chợ </t>
  </si>
  <si>
    <t>5.6</t>
  </si>
  <si>
    <t>KP khuyến công</t>
  </si>
  <si>
    <t>5.7</t>
  </si>
  <si>
    <t>KP xúc tiến thương mại điện tử</t>
  </si>
  <si>
    <t>5.8</t>
  </si>
  <si>
    <t>Sở Công thương - nhiệm vụ  DVC</t>
  </si>
  <si>
    <t>6.1</t>
  </si>
  <si>
    <t>Văn phòng Sở Tư pháp</t>
  </si>
  <si>
    <t>6.2</t>
  </si>
  <si>
    <t>Trung tâm dịch vụ bán đấu giá tài sản</t>
  </si>
  <si>
    <t>6.3</t>
  </si>
  <si>
    <t>Phòng công chứng số 1</t>
  </si>
  <si>
    <t>6.4</t>
  </si>
  <si>
    <t>Phòng công chứng số 2</t>
  </si>
  <si>
    <t>6.5</t>
  </si>
  <si>
    <t>Trung tâm trợ giúp pháp lý</t>
  </si>
  <si>
    <t>6.6</t>
  </si>
  <si>
    <t>Sở Tư pháp - Nhiệm vụ DVC</t>
  </si>
  <si>
    <t>8.1</t>
  </si>
  <si>
    <t>Văn phòng Sở Kế hoạch đầu tư</t>
  </si>
  <si>
    <t>8.2</t>
  </si>
  <si>
    <t>Trung tâm hỗ trợ PTDN, tư vấn&amp;xúc tiến ĐT</t>
  </si>
  <si>
    <t>8.3</t>
  </si>
  <si>
    <t xml:space="preserve"> Sở Kế hoạch - Nhiệm vụ- DVC</t>
  </si>
  <si>
    <t>9.1</t>
  </si>
  <si>
    <t>9.2</t>
  </si>
  <si>
    <t>Nhà khách UBND tỉnh</t>
  </si>
  <si>
    <t>9.3</t>
  </si>
  <si>
    <t>Kinh phí  đào tạo -  UBND tỉnh</t>
  </si>
  <si>
    <t>9.4</t>
  </si>
  <si>
    <t>Kính phí xúc tiến đầu tư - UBND tỉnh</t>
  </si>
  <si>
    <t>9'</t>
  </si>
  <si>
    <t>TRUNG TÂM HÀNH CHÍNH CÔNG</t>
  </si>
  <si>
    <t>10.1</t>
  </si>
  <si>
    <t>Văn phòng Sở Thông tin Truyền Thông</t>
  </si>
  <si>
    <t>10.2</t>
  </si>
  <si>
    <t>Trung tâm CN thông tin và truyền thông</t>
  </si>
  <si>
    <t>10.3</t>
  </si>
  <si>
    <t>Sở Thông tin truyền thông - DVC TT- truyền thông</t>
  </si>
  <si>
    <t>10.4</t>
  </si>
  <si>
    <t>TWBS (thông tin đối ngoại)</t>
  </si>
  <si>
    <t>Văn phòng Sở giáo dục &amp; Đào tạo</t>
  </si>
  <si>
    <t>Sự nghiệp giáo dục</t>
  </si>
  <si>
    <t>Trung Tâm giáo dục thường xuyên tỉnh</t>
  </si>
  <si>
    <t>Sự nghiệp đào tạo</t>
  </si>
  <si>
    <t>10.5</t>
  </si>
  <si>
    <t>TWBS</t>
  </si>
  <si>
    <t>16.1</t>
  </si>
  <si>
    <t>Văn phòng Sở Tài chính</t>
  </si>
  <si>
    <t>16.2</t>
  </si>
  <si>
    <t>Trung tâm tư vấn và dịch vụ tài chính</t>
  </si>
  <si>
    <t>16.3</t>
  </si>
  <si>
    <t>Sở Tài chính - Nhiệm vụ DVC</t>
  </si>
  <si>
    <t>Văn phòng Sở Y tế</t>
  </si>
  <si>
    <t>Chi cục AN VS thực phẩm</t>
  </si>
  <si>
    <t>Chi cục dân số KHHGĐ</t>
  </si>
  <si>
    <t>16.5</t>
  </si>
  <si>
    <t>Các đơn vị sự nghiệp trực thuộc</t>
  </si>
  <si>
    <t>17.1</t>
  </si>
  <si>
    <t>Văn phòng Sở Văn hoá thể thao du lịch</t>
  </si>
  <si>
    <t>17.2</t>
  </si>
  <si>
    <t>Sự nghiệp văn hoá du lịch thể thao &amp; DL</t>
  </si>
  <si>
    <t>17.3</t>
  </si>
  <si>
    <t>Sự nghiệp đào tạo VHTTDL</t>
  </si>
  <si>
    <t>20.1</t>
  </si>
  <si>
    <t xml:space="preserve"> Đài phát thanh truyền hình</t>
  </si>
  <si>
    <t>20.2</t>
  </si>
  <si>
    <t xml:space="preserve"> Mua sắm thiết bị truyền dẫn, phát sóng THHD</t>
  </si>
  <si>
    <t>20.3</t>
  </si>
  <si>
    <t xml:space="preserve"> Nhiệm vụ  - DVC phát thanh truyền hình</t>
  </si>
  <si>
    <t>Văn phòng Sở LĐ thương binh và xã hội</t>
  </si>
  <si>
    <t>Chi cục phòng chống tệ nạn xã hội</t>
  </si>
  <si>
    <t>Trung tâm CB giáo dục lao động XH chí linh</t>
  </si>
  <si>
    <t>20.4</t>
  </si>
  <si>
    <t>Trung tâm nuôi dưỡng tâm thần</t>
  </si>
  <si>
    <t>20.5</t>
  </si>
  <si>
    <t>Trung tâm nuôi dưỡng bảo trợ xã hội CL</t>
  </si>
  <si>
    <t>20.6</t>
  </si>
  <si>
    <t>Trung tâm dịch vụ việc làm tỉnh Hải Dương</t>
  </si>
  <si>
    <t>20.7</t>
  </si>
  <si>
    <t>Trung tâm bảo trợ xã hội tỉnh</t>
  </si>
  <si>
    <t>20.8</t>
  </si>
  <si>
    <t>Hỗ trợ bổ sung có mục tiêu  NSTW</t>
  </si>
  <si>
    <t>20.9</t>
  </si>
  <si>
    <t>Trung tâm tư vấn, điều trị nghiện ma túy</t>
  </si>
  <si>
    <t>20.10</t>
  </si>
  <si>
    <t>TT điều dưỡng người có công</t>
  </si>
  <si>
    <t>20.11</t>
  </si>
  <si>
    <t>Quà 27-7 + Tết ,Thăm viếng NTrang, TC TNXP</t>
  </si>
  <si>
    <t>20.12</t>
  </si>
  <si>
    <t>Đào tạo cán bộ ngành</t>
  </si>
  <si>
    <t>HỖ TRỢ DẠY NGHỀ CHO NÔNG DÂN</t>
  </si>
  <si>
    <t>22.1</t>
  </si>
  <si>
    <t>Văn phòng sở khoa học và công nghệ</t>
  </si>
  <si>
    <t>22.2</t>
  </si>
  <si>
    <t>Chi cục tiêu chuẩn đo lường chất lượng</t>
  </si>
  <si>
    <t>22.3</t>
  </si>
  <si>
    <t>Kinh phí KHCN và đơn vị trực thuộc</t>
  </si>
  <si>
    <t>22.4</t>
  </si>
  <si>
    <t>Kinh phí đào tạo</t>
  </si>
  <si>
    <t>22.5</t>
  </si>
  <si>
    <t xml:space="preserve"> Sở Khoa học công nghệ - DVC SNNN</t>
  </si>
  <si>
    <t>26.1</t>
  </si>
  <si>
    <t>Văn phòng Sở Nội vụ</t>
  </si>
  <si>
    <t>26.2</t>
  </si>
  <si>
    <t>Ban Tôn giáo</t>
  </si>
  <si>
    <t>26.3</t>
  </si>
  <si>
    <t>Ban Thi đua khen thưởng</t>
  </si>
  <si>
    <t>26.4</t>
  </si>
  <si>
    <t>Chi cục văn thư Lưu trữ</t>
  </si>
  <si>
    <t>26.5</t>
  </si>
  <si>
    <t>Trung tâm lưu trữ lịch sử</t>
  </si>
  <si>
    <t>28.1</t>
  </si>
  <si>
    <t>Ban quản lý các khu công nghiệp</t>
  </si>
  <si>
    <t>28.2</t>
  </si>
  <si>
    <t xml:space="preserve"> Ban quản lý khu công nghiệp - NV, dịch vụ công</t>
  </si>
  <si>
    <t>28.3</t>
  </si>
  <si>
    <t>Trung tâm TVDVVL-Hỗ trợ DN-KCN</t>
  </si>
  <si>
    <t>30.1</t>
  </si>
  <si>
    <t>Tỉnh Đoàn thanh niên CSHCM</t>
  </si>
  <si>
    <t>30.2</t>
  </si>
  <si>
    <t>Đoàn khối các cơ quan tỉnh</t>
  </si>
  <si>
    <t>30.3</t>
  </si>
  <si>
    <t xml:space="preserve">Nhà thiếu nhi </t>
  </si>
  <si>
    <t>30.4</t>
  </si>
  <si>
    <t>Đoàn khối doanh nghiệp tỉnh</t>
  </si>
  <si>
    <t>30.5</t>
  </si>
  <si>
    <t>Trung tâm DVVL thanh niên Hải Dương</t>
  </si>
  <si>
    <t>30.6</t>
  </si>
  <si>
    <t>Trung tâm hỗ trợ TNCN &amp; LĐ trẻ Hải Dương</t>
  </si>
  <si>
    <t>30.7</t>
  </si>
  <si>
    <t>Nhiệm vụ, dịch vụ công - (Tỉnh đoàn thanh niên)</t>
  </si>
  <si>
    <t>31.1</t>
  </si>
  <si>
    <t>Hội nông dân</t>
  </si>
  <si>
    <t>31.2</t>
  </si>
  <si>
    <t>Trumg tâm dạy nghề và hỗ trợ ND tỉnh Hải Dương</t>
  </si>
  <si>
    <t>31.3</t>
  </si>
  <si>
    <t>Quỹ hỗ trợ Hội nông dân</t>
  </si>
  <si>
    <t>32.1</t>
  </si>
  <si>
    <t>Tỉnh hội phụ nữ</t>
  </si>
  <si>
    <t>32.2</t>
  </si>
  <si>
    <t xml:space="preserve">Trung tâm Tư vấn hỗ trợ hôn nhân </t>
  </si>
  <si>
    <t>32.3</t>
  </si>
  <si>
    <t>Trung tâm dịch vụ việc làm 8/3</t>
  </si>
  <si>
    <t>32.4</t>
  </si>
  <si>
    <t>Nhiệm vụ, dịch vụ công - (Tỉnh hội phụ nữ)</t>
  </si>
  <si>
    <t>48.1</t>
  </si>
  <si>
    <t>48.2</t>
  </si>
  <si>
    <t>Trung tâm PHCN - GD - DN và tạo VL cho người mù</t>
  </si>
  <si>
    <t>49.1</t>
  </si>
  <si>
    <t>49.2</t>
  </si>
  <si>
    <t>CÁC ĐƠN VỊ KHÁC</t>
  </si>
  <si>
    <t>53.1</t>
  </si>
  <si>
    <t>53.2</t>
  </si>
  <si>
    <t>53.3</t>
  </si>
  <si>
    <t>53.4</t>
  </si>
  <si>
    <t>53.5</t>
  </si>
  <si>
    <t>53.6</t>
  </si>
  <si>
    <t>53.7</t>
  </si>
  <si>
    <t>53.8</t>
  </si>
  <si>
    <t>54</t>
  </si>
  <si>
    <t>BHXH TỈNH</t>
  </si>
  <si>
    <t>55</t>
  </si>
  <si>
    <t>CÔNG TY TNHH MTV KHAI THÁC CÔNG TRÌNH THỦY LỢI</t>
  </si>
  <si>
    <t xml:space="preserve">Tổng chi </t>
  </si>
  <si>
    <t xml:space="preserve">đã phân bổ </t>
  </si>
  <si>
    <t xml:space="preserve"> KP đầu tư</t>
  </si>
  <si>
    <t>Sổ số kiến thiết</t>
  </si>
  <si>
    <t>Đề an giao thông</t>
  </si>
  <si>
    <t xml:space="preserve">  - Chương trình nông thôn mới</t>
  </si>
  <si>
    <t xml:space="preserve"> - KP thực hiện đề án phát triển nông nghiệp</t>
  </si>
  <si>
    <t xml:space="preserve"> - Hỗ trợ giống, liều tinh lơn</t>
  </si>
  <si>
    <t xml:space="preserve"> - Kinh phí thực hiện NĐ 35/2015/NĐ-CP</t>
  </si>
  <si>
    <t xml:space="preserve"> - Thủy lợi phí</t>
  </si>
  <si>
    <t xml:space="preserve"> - Hỗ trợ nhà máy rác</t>
  </si>
  <si>
    <t xml:space="preserve"> - Các dự án  về môi trường</t>
  </si>
  <si>
    <t xml:space="preserve"> - Tiết kiệm 10% môi trường</t>
  </si>
  <si>
    <t xml:space="preserve"> - KP qui hoạch các dự án</t>
  </si>
  <si>
    <t xml:space="preserve"> - CT nông nghiệp PTNT</t>
  </si>
  <si>
    <t xml:space="preserve"> - Kinh phí KP dự nguồn ngành văn hóa</t>
  </si>
  <si>
    <t xml:space="preserve"> - Dự nguồn CS tăng thêm, các CS khác QLNN</t>
  </si>
  <si>
    <t xml:space="preserve"> - KP tiết kiệm 10% chi TX ngành giáo dục</t>
  </si>
  <si>
    <t xml:space="preserve"> - Ưu đãi nhân tài chính sách thu hút</t>
  </si>
  <si>
    <t xml:space="preserve"> - Đào tạo khác</t>
  </si>
  <si>
    <t xml:space="preserve"> - Nguồn phục vụ tăng chính sách khi thực hiện TT 37/2015/TTLT BYT- BTC</t>
  </si>
  <si>
    <t xml:space="preserve"> - KP tiết kiệm 10% chi thường xuyên ngành y tế</t>
  </si>
  <si>
    <t xml:space="preserve"> - KP đề án ao bơi - Sự nghiệp văn hóa TT &amp; DL</t>
  </si>
  <si>
    <t xml:space="preserve"> - KP trùng tu di tich</t>
  </si>
  <si>
    <t xml:space="preserve"> - KP Kinh phí đối ứng nhà ở người có công; KCB người nghèo, người cận nghèo , ĐBXH khác.</t>
  </si>
  <si>
    <t xml:space="preserve"> - Kinh phí phạt vi phạm hành chính</t>
  </si>
  <si>
    <t xml:space="preserve"> - T/K 10% sự nghiệp khoa học công nghệ</t>
  </si>
  <si>
    <t xml:space="preserve"> - KP thực hiện chính sách tăng thêm, các nhiệm vụ chi khác ngành giáo dục</t>
  </si>
  <si>
    <t xml:space="preserve"> - Nhiệm vụ mục tiêu</t>
  </si>
  <si>
    <t xml:space="preserve"> - CTMT</t>
  </si>
  <si>
    <t xml:space="preserve">  - DỰ NGUỒN CẮT GIẢM THU</t>
  </si>
  <si>
    <t xml:space="preserve"> - NGUỒN CẢI CÁCH TIỀN LƯƠNG</t>
  </si>
  <si>
    <t xml:space="preserve"> - DỰ PHÒNG NGÂN SÁCH</t>
  </si>
  <si>
    <t xml:space="preserve"> - QUĨ DỰ TRỮ TÀI CHÍNH</t>
  </si>
  <si>
    <t xml:space="preserve"> - KINH PHÍ TRẢ LÃI VAY</t>
  </si>
  <si>
    <t xml:space="preserve"> - CHƯƠNG TRÌNH MỤC TIÊU TRUNG ƯƠNG </t>
  </si>
  <si>
    <t xml:space="preserve"> - BỘI THU NGÂN SÁCH</t>
  </si>
  <si>
    <t>CÂN ĐỐI NGUỒN THU, CHI DỰ TOÁN
 NGÂN SÁCH CẤP TỈNH  VÀ NGÂN SÁCH HUYỆN, XÃ NĂM 2022</t>
  </si>
  <si>
    <t xml:space="preserve">SN kiến thiết kinh tế </t>
  </si>
  <si>
    <t xml:space="preserve"> - Sự nghiệp Giao thông </t>
  </si>
  <si>
    <t xml:space="preserve"> - Sự nghiệp nông lâm nghiệp,PCLB</t>
  </si>
  <si>
    <t xml:space="preserve"> - Miễn giảm thủy lợi phí</t>
  </si>
  <si>
    <t xml:space="preserve"> - Tài nguyên môi trường và KTTC, quy hoạch, kinh tế khác </t>
  </si>
  <si>
    <t>SN Giáo dục Đào tạo</t>
  </si>
  <si>
    <t xml:space="preserve">- SN Giáo dục </t>
  </si>
  <si>
    <t>- SN Đào tạo</t>
  </si>
  <si>
    <t>c</t>
  </si>
  <si>
    <t>SN Y tế</t>
  </si>
  <si>
    <t>d</t>
  </si>
  <si>
    <t>SN Văn hoá thể thao</t>
  </si>
  <si>
    <t>e</t>
  </si>
  <si>
    <t>SN Phát thanh TT</t>
  </si>
  <si>
    <t>g</t>
  </si>
  <si>
    <t xml:space="preserve">SN Đảm bảo xã hội </t>
  </si>
  <si>
    <t>h</t>
  </si>
  <si>
    <t>Chi Quản lý Hành chính</t>
  </si>
  <si>
    <t>l</t>
  </si>
  <si>
    <t>Hỗ trợ An ninh</t>
  </si>
  <si>
    <t>m</t>
  </si>
  <si>
    <t xml:space="preserve">Quốc phòng địa phương </t>
  </si>
  <si>
    <t>DỰ TOÁN CHI NGÂN SÁCH CẤP TỈNH THEO LĨNH VỰC NĂM 2022</t>
  </si>
  <si>
    <t>Chi sự nghiệp kiến thiết kinh tế</t>
  </si>
  <si>
    <t>Chi bảo vệ môi trường và Kiến thiết thị chính, kinh tế khác</t>
  </si>
  <si>
    <t>DỰ TOÁN CHI NGÂN SÁCH CẤP TỈNH CHO TỪNG CƠ QUAN, TỔ CHỨC NĂM 2022</t>
  </si>
  <si>
    <t>CHI CHƯƠNG TRÌNH MTQG, TWBS</t>
  </si>
  <si>
    <t>Văn phòng Đoàn ĐBQH và HĐND tỉnh</t>
  </si>
  <si>
    <t>Công ty TNHH MTV Khai thác Công trình thủy lợi</t>
  </si>
  <si>
    <t>CHI BỔ SUNG CÓ MỤC TIÊU CHO NGÂN SÁCH HUYỆN, XÃ</t>
  </si>
  <si>
    <t xml:space="preserve"> Phí BVMT nước thải</t>
  </si>
  <si>
    <t>Thu NS huyện, xã hưởng 100%</t>
  </si>
  <si>
    <t>DỰ TOÁN CHI CHƯƠNG TRÌNH MỤC TIÊU QUỐC GIA
NGÂN SÁCH CẤP TỈNH VÀ NGÂN SÁCH HUYỆN NĂM 2022</t>
  </si>
  <si>
    <t>(Kèm theo Công văn số: 3877 /STC-QLNS ngày  01/12/2021 của  Sở Tài chính)</t>
  </si>
  <si>
    <t>Tên qũy</t>
  </si>
  <si>
    <t>Tổng nguồn vốn phát sinh trong năm</t>
  </si>
  <si>
    <t>Tổng sử dụng nguồn vốn trong năm</t>
  </si>
  <si>
    <t>Chênh lệch nguồn trong năm</t>
  </si>
  <si>
    <t xml:space="preserve">Trong đó: Hỗ trợ từ NSĐP </t>
  </si>
  <si>
    <t>5=2-4</t>
  </si>
  <si>
    <t>6=1+2-4</t>
  </si>
  <si>
    <t>10=7-9</t>
  </si>
  <si>
    <t>11= 1+7-9</t>
  </si>
  <si>
    <t>Qũy Bảo trợ trẻ em</t>
  </si>
  <si>
    <t>Qũy Đền ơn đáp nghĩa</t>
  </si>
  <si>
    <t>Qũy Việc làm người tàn tật</t>
  </si>
  <si>
    <t>Qũy Nạn nhân chất độc da cam/dioxin tỉnh Hải Dương</t>
  </si>
  <si>
    <t>Qũy Khuyến học</t>
  </si>
  <si>
    <t>Qũy Vì người nghèo</t>
  </si>
  <si>
    <t>Qũy Cứu trợ</t>
  </si>
  <si>
    <t xml:space="preserve">Qũy Khám chữa bệnh người nghèo </t>
  </si>
  <si>
    <t>Qũy Phòng, chống thiên tai</t>
  </si>
  <si>
    <t>Qũy Phòng chống tội phạm</t>
  </si>
  <si>
    <t>Qũy Đầu tư phát triển</t>
  </si>
  <si>
    <t>Qũy Bảo vệ môi trường</t>
  </si>
  <si>
    <t>Qũy Phát triển khoa học công nghệ</t>
  </si>
  <si>
    <t>Qũy Hỗ trợ Nông dân</t>
  </si>
  <si>
    <t xml:space="preserve">Qũy Hỗ trợ phụ nữ phát triển </t>
  </si>
  <si>
    <t>Qũy Hỗ trợ phát triển hợp tác xã</t>
  </si>
  <si>
    <t>TÌNH HÌNH THỰC HIỆN KẾ HOẠCH TÀI CHÍNH CÁC QŨY TÀI CHÍNH NHÀ NƯỚC NGOÀI NGÂN SÁCH 
DO ĐỊA PHƯƠNG QUẢN LÝ NĂM 2021</t>
  </si>
  <si>
    <t>Số dư nguồn đến ngày 31/12/ 2020</t>
  </si>
  <si>
    <t>Kế hoạch năm 2021</t>
  </si>
  <si>
    <t>Số dư nguồn ước đến 31/12/ 2021</t>
  </si>
  <si>
    <t>Qũy Bảo trợ người khuyết tật và trẻ mồ côi</t>
  </si>
  <si>
    <t>Quỹ Cứu trợ</t>
  </si>
  <si>
    <t>Quỹ Chăm sóc và phát huy vai trò người cao tuổi</t>
  </si>
  <si>
    <t>Quỹ Hỗ trợ Nông dân</t>
  </si>
  <si>
    <t>KẾ HOẠCH TÀI CHÍNH CỦA CÁC QUỸ TÀI CHÍNH NHÀ NƯỚC NGOÀI NGÂN SÁCH DO ĐỊA PHƯƠNG QUẢN LÝ NĂM 2022</t>
  </si>
  <si>
    <t>Tên quỹ</t>
  </si>
  <si>
    <t>Số đã báo quyết toán năm 2020 tại tháng 8/2021</t>
  </si>
  <si>
    <t>Dư nguồn ước đến ngày 31/12/2020</t>
  </si>
  <si>
    <t>Số dư nguồn ước đến ngày 31/12/2021</t>
  </si>
  <si>
    <t>Kế hoạch năm 2022</t>
  </si>
  <si>
    <t>Dự kiến dư nguồn đến ngày 31/12/2022</t>
  </si>
  <si>
    <t>11=6+7-9</t>
  </si>
  <si>
    <t>BỘI CHI VÀ PHƯƠNG ÁN VAY - TRẢ NỢ NGÂN SÁCH ĐỊA PHƯƠNG NĂM 2022</t>
  </si>
  <si>
    <t>So sánh</t>
  </si>
  <si>
    <t>3=2-1</t>
  </si>
  <si>
    <t xml:space="preserve">THU NSĐP ĐƯỢC HƯỞNG </t>
  </si>
  <si>
    <t>BỘI THU NSĐP/BỘI CHI NSĐP</t>
  </si>
  <si>
    <t>HẠN MỨC DƯ NỢ VAY TỐI ĐA CỦA NSĐP THEO QUY ĐỊNH</t>
  </si>
  <si>
    <t>KẾ HOẠCH VAY, TRẢ NỢ GỐC</t>
  </si>
  <si>
    <t>Tổng dư nợ đầu năm</t>
  </si>
  <si>
    <t>Tỷ lệ mức dư nợ đầu kỳ so với mức dư nợ vay tối đa của ngân sách địa phương (%)</t>
  </si>
  <si>
    <t>Vay vốn tồn ngân Kho bạc Nhà nước</t>
  </si>
  <si>
    <t>Vay lại từ nguồn Chính phủ vay ngoài nước</t>
  </si>
  <si>
    <t>Dự án cấp nước sạch và VSNT Đồng bằng Sông Hồng</t>
  </si>
  <si>
    <t>Dự án năng lượng nông thôn Re II</t>
  </si>
  <si>
    <t>Dự án sửa chữa và nâng cao an toàn đập tỉnh Hải Dương (WB8)</t>
  </si>
  <si>
    <t>Dự án Phát triển tổng hợp các đô thị động lực thành phố Hải Dương tỉnh Hải Dương</t>
  </si>
  <si>
    <t>Vay trong nước khác</t>
  </si>
  <si>
    <t>Trả nợ gốc vay trong năm</t>
  </si>
  <si>
    <t>Theo nguồn vốn vay</t>
  </si>
  <si>
    <t>Vốn khác</t>
  </si>
  <si>
    <t>Theo nguồn trả nợ</t>
  </si>
  <si>
    <t>Bội thu NSĐP</t>
  </si>
  <si>
    <t>Tăng thu, tiết kiệm chi</t>
  </si>
  <si>
    <t>Kết dư ngân sách cấp tỉnh</t>
  </si>
  <si>
    <t>Tổng mức vay các dự án trong năm</t>
  </si>
  <si>
    <t>Theo mục đích vay</t>
  </si>
  <si>
    <t>Theo nguồn vay</t>
  </si>
  <si>
    <t>Dự án Phát triển tổng hợp các đô thị động lực Thành phố Hải Dương tỉnh Hải Dương</t>
  </si>
  <si>
    <t>Vốn trong nước khác</t>
  </si>
  <si>
    <t xml:space="preserve">IV </t>
  </si>
  <si>
    <t xml:space="preserve">Tổng dư nợ cuối năm </t>
  </si>
  <si>
    <t>Tỷ lệ mức dư nợ cuối kỳ so với mức dư nợ vay tối đa của ngân sách địa phương (%)</t>
  </si>
  <si>
    <t>G</t>
  </si>
  <si>
    <t>TRẢ NỢ LÃI, PHÍ</t>
  </si>
  <si>
    <t>Dự án năng lượng nông thông Re II</t>
  </si>
  <si>
    <t>Dự án Sửa chữa và nâng cao an toàn đập (WB8)</t>
  </si>
  <si>
    <t>Biểu số 59/CK-NSNN</t>
  </si>
  <si>
    <t xml:space="preserve">Nội dung </t>
  </si>
  <si>
    <t>Dự toán</t>
  </si>
  <si>
    <t>Cùng kì năm trước</t>
  </si>
  <si>
    <t>4=2/1</t>
  </si>
  <si>
    <t>TỔNG NGUỒN THU NSNN TRÊN ĐỊA BÀN</t>
  </si>
  <si>
    <t>Thu Cân đối NS</t>
  </si>
  <si>
    <t>Thu từ dầu thô</t>
  </si>
  <si>
    <t>Thu cân đối từ hoạt động xuất nhập khẩu</t>
  </si>
  <si>
    <t>Thu viện trợ huy động đóng góp</t>
  </si>
  <si>
    <t>Thu doanh nghiệp hoàn trả vốn ODA do tỉnh bảo lãnh</t>
  </si>
  <si>
    <t>Thu quỹ dự trữ tài chính</t>
  </si>
  <si>
    <t>Thu bổ sung có mục tiêu từ NSTW</t>
  </si>
  <si>
    <t>Chi từ nguồn bổ sung có mục tiêu từ NSTW cho NSĐP</t>
  </si>
  <si>
    <t>BỘI CHI NSĐP/BỘI THU NSĐP</t>
  </si>
  <si>
    <t>CÂN ĐỐI NGÂN SÁCH ĐỊA PHƯƠNG NĂM 2021</t>
  </si>
  <si>
    <t>Biểu số 60/CK-NSNN</t>
  </si>
  <si>
    <t>Đơn vị: triệu đồng</t>
  </si>
  <si>
    <t>NỘI DUNG</t>
  </si>
  <si>
    <t>THỰC HIỆN CẢ NĂM SO (%)</t>
  </si>
  <si>
    <t>DỰ TOÁN</t>
  </si>
  <si>
    <t>CÙNG KỲ NĂM TRƯỚC</t>
  </si>
  <si>
    <t>7</t>
  </si>
  <si>
    <t>8</t>
  </si>
  <si>
    <t xml:space="preserve"> TỔNG THU NSNN TRÊN ĐỊA BÀN</t>
  </si>
  <si>
    <t>Thu từ khu vực DNNN</t>
  </si>
  <si>
    <t>Thu từ khu vực DN có vốn đầu tư nước ngoài</t>
  </si>
  <si>
    <t>Thu từ khu vực kinh tế ngoài quốc doanh</t>
  </si>
  <si>
    <t>Thu phí, lệ phí</t>
  </si>
  <si>
    <t>Các khoản thu về nhà, đất</t>
  </si>
  <si>
    <t>Thu tiền cho thuê đất, thuê mặt nước</t>
  </si>
  <si>
    <t>Thu tiền cho thuê và tiền bán nhà ở thuộc sở hữu nhà nước</t>
  </si>
  <si>
    <t>9</t>
  </si>
  <si>
    <t>10</t>
  </si>
  <si>
    <t>Thu hồi vốn, cổ tức, lợi nhuận được chia NN và lợi nhuận sau thuế còn lại sau khi trích lập các quỹ của DNNN</t>
  </si>
  <si>
    <t>11</t>
  </si>
  <si>
    <t>12</t>
  </si>
  <si>
    <t>13</t>
  </si>
  <si>
    <t>Thu từ hoạt động xuất nhập khẩu</t>
  </si>
  <si>
    <t>THU NSĐP ĐƯỢC HƯỞNG THEO PHÂN CẤP</t>
  </si>
  <si>
    <t>Từ các khoản thu phân chia</t>
  </si>
  <si>
    <t xml:space="preserve"> Các khoản thu NSĐP được hưởng 100%</t>
  </si>
  <si>
    <t xml:space="preserve"> BÁO CÁO ƯỚC THỰC HIỆN THU NGÂN SÁCH NĂM 2021</t>
  </si>
  <si>
    <t>Biểu số 61/CK-NSNN</t>
  </si>
  <si>
    <t>SO SÁNH (%)</t>
  </si>
  <si>
    <t>DỰ TOÁN NĂM</t>
  </si>
  <si>
    <t xml:space="preserve"> TỔNG SỐ CHI NSĐP (A+B)</t>
  </si>
  <si>
    <t>CHI NGÂN SÁCH ĐỊA PHƯƠNG</t>
  </si>
  <si>
    <t>Chi đầu tư và hỗ trợ vốn cho các DN cung cấp sản phẩm, DV công ích do NN đặt hàng, các tổ chức kinh tế, các tổ chức tài chính của địa phương theo quy định của pháp luật</t>
  </si>
  <si>
    <t>Chi sự nghiệp y tế, dân số và gia đình</t>
  </si>
  <si>
    <t>Chi sự nghiệp văn hóa thông tin</t>
  </si>
  <si>
    <t>Chi sự nghiệp phát thanh, truyền hình</t>
  </si>
  <si>
    <t>Chi sự nghiệp thể dục thể thao</t>
  </si>
  <si>
    <t>Chi sự nghiệp môi trường và KTTC</t>
  </si>
  <si>
    <t>Chi sự nghiệp kinh tế</t>
  </si>
  <si>
    <t>Chi quản lý nhà nước, đảng, đoàn thể</t>
  </si>
  <si>
    <t>Chi đảm bảo xã hội</t>
  </si>
  <si>
    <t>Chi nguồn cải cách tiền lương</t>
  </si>
  <si>
    <t>Chi từ nguồn bổ sung có mục tiêu từ ngân sách trung ương cho ngân sách địa phương</t>
  </si>
  <si>
    <t>Chương trình mục tiêu quốc gia</t>
  </si>
  <si>
    <t>Cho các chương trình dự án quan trọng vốn đầu tư</t>
  </si>
  <si>
    <t>Cho các nhiệm vụ, chính sách KP thường xuyên</t>
  </si>
  <si>
    <t xml:space="preserve"> BÁO CÁO ƯỚC THỰC HIỆN CHI NGÂN SÁCH NĂM 2021</t>
  </si>
  <si>
    <t xml:space="preserve">                                                                               PHÂN BỔ CHI NGÂN SÁCH TỈNH NĂM 2022                                                              </t>
  </si>
  <si>
    <t>GIỮA NGÂN SÁCH CÁC CẤP CHÍNH QUYỀN ĐỊA PHƯƠNG NĂM 2022</t>
  </si>
  <si>
    <t>DỰ TOÁN THU, SỐ BỔ SUNG VÀ DỰ TOÁN CHI CÂN ĐỐI NGÂN SÁCH TỪNG HUYỆN NĂM 2022</t>
  </si>
  <si>
    <t>Năm 2022 tỉnh Hải Dương không phát sinh khoản chi chương trình MTQG</t>
  </si>
  <si>
    <t>DỰ TOÁN
NĂM 2021</t>
  </si>
  <si>
    <t>ƯỚC THỰC HIỆN CẢ NĂM 2021</t>
  </si>
  <si>
    <t>DỰ TOÁN NĂM 2021</t>
  </si>
  <si>
    <t>ƯỚC THỰC HIỆN 
 NĂM 2021</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</si>
</sst>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_(* \(#,##0\);_(* &quot;-&quot;??_);_(@_)"/>
    <numFmt numFmtId="167" formatCode="_-&quot;€&quot;* #,##0_-;\-&quot;€&quot;* #,##0_-;_-&quot;€&quot;* &quot;-&quot;_-;_-@_-"/>
    <numFmt numFmtId="168" formatCode="&quot;\&quot;#,##0.00;[Red]&quot;\&quot;&quot;\&quot;&quot;\&quot;&quot;\&quot;&quot;\&quot;&quot;\&quot;\-#,##0.00"/>
    <numFmt numFmtId="169" formatCode="&quot;\&quot;#,##0;[Red]&quot;\&quot;&quot;\&quot;\-#,##0"/>
    <numFmt numFmtId="170" formatCode="_-* #,##0_-;\-* #,##0_-;_-* &quot;-&quot;_-;_-@_-"/>
    <numFmt numFmtId="171" formatCode="_-* #,##0.00_-;\-* #,##0.00_-;_-* &quot;-&quot;??_-;_-@_-"/>
    <numFmt numFmtId="172" formatCode="_-* #,##0\ &quot;€&quot;_-;\-* #,##0\ &quot;€&quot;_-;_-* &quot;-&quot;\ &quot;€&quot;_-;_-@_-"/>
    <numFmt numFmtId="173" formatCode="_-* #,##0\ _F_-;\-* #,##0\ _F_-;_-* &quot;-&quot;\ _F_-;_-@_-"/>
    <numFmt numFmtId="174" formatCode="_ &quot;\&quot;* #,##0_ ;_ &quot;\&quot;* \-#,##0_ ;_ &quot;\&quot;* &quot;-&quot;_ ;_ @_ "/>
    <numFmt numFmtId="175" formatCode="_ &quot;\&quot;* #,##0.00_ ;_ &quot;\&quot;* \-#,##0.00_ ;_ &quot;\&quot;* &quot;-&quot;??_ ;_ @_ "/>
    <numFmt numFmtId="176" formatCode="_ * #,##0_ ;_ * \-#,##0_ ;_ * &quot;-&quot;_ ;_ @_ "/>
    <numFmt numFmtId="177" formatCode="_ * #,##0.00_ ;_ * \-#,##0.00_ ;_ * &quot;-&quot;??_ ;_ @_ "/>
    <numFmt numFmtId="178" formatCode="0.000"/>
    <numFmt numFmtId="179" formatCode="#,##0.0_);\(#,##0.0\)"/>
    <numFmt numFmtId="180" formatCode="_(* #,##0.0000_);_(* \(#,##0.0000\);_(* &quot;-&quot;??_);_(@_)"/>
    <numFmt numFmtId="181" formatCode="0.0%;[Red]\(0.0%\)"/>
    <numFmt numFmtId="182" formatCode="_ * #,##0.00_)&quot;£&quot;_ ;_ * \(#,##0.00\)&quot;£&quot;_ ;_ * &quot;-&quot;??_)&quot;£&quot;_ ;_ @_ "/>
    <numFmt numFmtId="183" formatCode="_-&quot;$&quot;* #,##0.00_-;\-&quot;$&quot;* #,##0.00_-;_-&quot;$&quot;* &quot;-&quot;??_-;_-@_-"/>
    <numFmt numFmtId="184" formatCode="0.0%;\(0.0%\)"/>
    <numFmt numFmtId="185" formatCode="0.000_)"/>
    <numFmt numFmtId="186" formatCode="_-* #,##0.00\ _V_N_D_-;\-* #,##0.00\ _V_N_D_-;_-* &quot;-&quot;??\ _V_N_D_-;_-@_-"/>
    <numFmt numFmtId="187" formatCode="&quot;C&quot;#,##0.00_);\(&quot;C&quot;#,##0.00\)"/>
    <numFmt numFmtId="188" formatCode="#,##0;\(#,##0\)"/>
    <numFmt numFmtId="189" formatCode="_ &quot;\&quot;* #,##0.00_ ;_ &quot;\&quot;* &quot;\&quot;&quot;\&quot;&quot;\&quot;&quot;\&quot;&quot;\&quot;&quot;\&quot;&quot;\&quot;&quot;\&quot;&quot;\&quot;\-#,##0.00_ ;_ &quot;\&quot;* &quot;-&quot;??_ ;_ @_ "/>
    <numFmt numFmtId="190" formatCode="&quot;C&quot;#,##0_);\(&quot;C&quot;#,##0\)"/>
    <numFmt numFmtId="191" formatCode="\t0.00%"/>
    <numFmt numFmtId="192" formatCode="&quot;$&quot;\ \ \ \ #,##0_);\(&quot;$&quot;\ \ \ #,##0\)"/>
    <numFmt numFmtId="193" formatCode="&quot;$&quot;\ \ \ \ \ #,##0_);\(&quot;$&quot;\ \ \ \ \ #,##0\)"/>
    <numFmt numFmtId="194" formatCode="&quot;C&quot;#,##0_);[Red]\(&quot;C&quot;#,##0\)"/>
    <numFmt numFmtId="195" formatCode="\t#\ ??/??"/>
    <numFmt numFmtId="196" formatCode="_-[$€-2]* #,##0.00_-;\-[$€-2]* #,##0.00_-;_-[$€-2]* &quot;-&quot;??_-"/>
    <numFmt numFmtId="197" formatCode="#,###;\-#,###;&quot;&quot;;_(@_)"/>
    <numFmt numFmtId="198" formatCode="#,##0_ ;[Red]\-#,##0\ "/>
    <numFmt numFmtId="199" formatCode="#,##0\ &quot;$&quot;_);[Red]\(#,##0\ &quot;$&quot;\)"/>
    <numFmt numFmtId="200" formatCode="&quot;$&quot;###,0&quot;.&quot;00_);[Red]\(&quot;$&quot;###,0&quot;.&quot;00\)"/>
    <numFmt numFmtId="201" formatCode="&quot;\&quot;#,##0;[Red]\-&quot;\&quot;#,##0"/>
    <numFmt numFmtId="202" formatCode="&quot;\&quot;#,##0.00;\-&quot;\&quot;#,##0.00"/>
    <numFmt numFmtId="203" formatCode="#,##0.000_);\(#,##0.000\)"/>
    <numFmt numFmtId="204" formatCode="#,##0.00\ &quot;F&quot;;[Red]\-#,##0.00\ &quot;F&quot;"/>
    <numFmt numFmtId="205" formatCode="#,##0\ &quot;F&quot;;\-#,##0\ &quot;F&quot;"/>
    <numFmt numFmtId="206" formatCode="#,##0\ &quot;F&quot;;[Red]\-#,##0\ &quot;F&quot;"/>
    <numFmt numFmtId="207" formatCode="_-* #,##0\ &quot;F&quot;_-;\-* #,##0\ &quot;F&quot;_-;_-* &quot;-&quot;\ &quot;F&quot;_-;_-@_-"/>
    <numFmt numFmtId="208" formatCode="0.000\ "/>
    <numFmt numFmtId="209" formatCode="#,##0\ &quot;Lt&quot;;[Red]\-#,##0\ &quot;Lt&quot;"/>
    <numFmt numFmtId="210" formatCode="#,##0.00\ &quot;F&quot;;\-#,##0.00\ &quot;F&quot;"/>
    <numFmt numFmtId="211" formatCode="_-* #,##0\ &quot;DM&quot;_-;\-* #,##0\ &quot;DM&quot;_-;_-* &quot;-&quot;\ &quot;DM&quot;_-;_-@_-"/>
    <numFmt numFmtId="212" formatCode="_-* #,##0.00\ &quot;DM&quot;_-;\-* #,##0.00\ &quot;DM&quot;_-;_-* &quot;-&quot;??\ &quot;DM&quot;_-;_-@_-"/>
    <numFmt numFmtId="213" formatCode="&quot;\&quot;#,##0.00;[Red]&quot;\&quot;\-#,##0.00"/>
    <numFmt numFmtId="214" formatCode="&quot;\&quot;#,##0;[Red]&quot;\&quot;\-#,##0"/>
    <numFmt numFmtId="215" formatCode="_-&quot;$&quot;* #,##0_-;\-&quot;$&quot;* #,##0_-;_-&quot;$&quot;* &quot;-&quot;_-;_-@_-"/>
    <numFmt numFmtId="216" formatCode="###\ ###\ ###\ ###"/>
    <numFmt numFmtId="217" formatCode="0.0%"/>
  </numFmts>
  <fonts count="169">
    <font>
      <sz val="11"/>
      <color theme="1"/>
      <name val="Calibri"/>
      <family val="2"/>
    </font>
    <font>
      <sz val="11"/>
      <color indexed="8"/>
      <name val="Calibri"/>
      <family val="2"/>
    </font>
    <font>
      <sz val="13"/>
      <name val="Times New Roman"/>
      <family val="1"/>
    </font>
    <font>
      <sz val="12"/>
      <name val="Times New Roman"/>
      <family val="1"/>
    </font>
    <font>
      <sz val="14"/>
      <name val="Times New Roman"/>
      <family val="1"/>
    </font>
    <font>
      <sz val="12"/>
      <name val=".VnTime"/>
      <family val="2"/>
    </font>
    <font>
      <b/>
      <sz val="14"/>
      <name val="Times New Roman"/>
      <family val="1"/>
    </font>
    <font>
      <i/>
      <sz val="13"/>
      <name val="Times New Roman"/>
      <family val="1"/>
    </font>
    <font>
      <b/>
      <sz val="11"/>
      <name val="Times New Roman"/>
      <family val="1"/>
    </font>
    <font>
      <b/>
      <sz val="12"/>
      <name val="Times New Roman"/>
      <family val="1"/>
    </font>
    <font>
      <i/>
      <sz val="12"/>
      <name val="Times New Roman"/>
      <family val="1"/>
    </font>
    <font>
      <b/>
      <sz val="10"/>
      <name val="Times New Roman"/>
      <family val="1"/>
    </font>
    <font>
      <sz val="10"/>
      <name val="Times New Roman"/>
      <family val="1"/>
    </font>
    <font>
      <b/>
      <i/>
      <sz val="12"/>
      <name val="Times New Roman"/>
      <family val="1"/>
    </font>
    <font>
      <sz val="11"/>
      <name val="Times New Roman"/>
      <family val="1"/>
    </font>
    <font>
      <i/>
      <sz val="11"/>
      <name val="Times New Roman"/>
      <family val="1"/>
    </font>
    <font>
      <sz val="10"/>
      <name val="Arial"/>
      <family val="2"/>
    </font>
    <font>
      <b/>
      <sz val="10"/>
      <name val="Arial"/>
      <family val="2"/>
    </font>
    <font>
      <sz val="12"/>
      <name val="VNI-Times"/>
      <family val="0"/>
    </font>
    <font>
      <sz val="12"/>
      <name val="돋움체"/>
      <family val="3"/>
    </font>
    <font>
      <sz val="10"/>
      <name val="?? ??"/>
      <family val="1"/>
    </font>
    <font>
      <sz val="14"/>
      <name val="??"/>
      <family val="3"/>
    </font>
    <font>
      <sz val="12"/>
      <name val="????"/>
      <family val="1"/>
    </font>
    <font>
      <sz val="12"/>
      <name val="Courier"/>
      <family val="3"/>
    </font>
    <font>
      <sz val="12"/>
      <name val="???"/>
      <family val="1"/>
    </font>
    <font>
      <sz val="12"/>
      <name val="|??¢¥¢¬¨Ï"/>
      <family val="1"/>
    </font>
    <font>
      <sz val="10"/>
      <name val="VNI-Times"/>
      <family val="0"/>
    </font>
    <font>
      <sz val="10"/>
      <name val="MS Sans Serif"/>
      <family val="2"/>
    </font>
    <font>
      <sz val="10"/>
      <color indexed="8"/>
      <name val="Arial"/>
      <family val="2"/>
    </font>
    <font>
      <sz val="10"/>
      <name val="Helv"/>
      <family val="2"/>
    </font>
    <font>
      <sz val="11"/>
      <name val="Calibri"/>
      <family val="2"/>
    </font>
    <font>
      <sz val="9"/>
      <name val="‚l‚r –¾’©"/>
      <family val="1"/>
    </font>
    <font>
      <sz val="14"/>
      <name val="VnTime"/>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font>
    <font>
      <sz val="12"/>
      <name val="¹UAAA¼"/>
      <family val="3"/>
    </font>
    <font>
      <sz val="8"/>
      <name val="Times New Roman"/>
      <family val="1"/>
    </font>
    <font>
      <sz val="12"/>
      <name val="Tms Rmn"/>
      <family val="0"/>
    </font>
    <font>
      <sz val="11"/>
      <name val="µ¸¿ò"/>
      <family val="0"/>
    </font>
    <font>
      <sz val="12"/>
      <name val="µ¸¿òÃ¼"/>
      <family val="3"/>
    </font>
    <font>
      <b/>
      <sz val="10"/>
      <name val="Helv"/>
      <family val="0"/>
    </font>
    <font>
      <sz val="10"/>
      <name val=".VnArial"/>
      <family val="2"/>
    </font>
    <font>
      <sz val="11"/>
      <name val="Tms Rmn"/>
      <family val="0"/>
    </font>
    <font>
      <sz val="10"/>
      <name val="MS Serif"/>
      <family val="1"/>
    </font>
    <font>
      <sz val="12"/>
      <name val="Arial"/>
      <family val="2"/>
    </font>
    <font>
      <sz val="10"/>
      <name val="Arial CE"/>
      <family val="0"/>
    </font>
    <font>
      <sz val="10"/>
      <color indexed="16"/>
      <name val="MS Serif"/>
      <family val="1"/>
    </font>
    <font>
      <b/>
      <sz val="12"/>
      <color indexed="9"/>
      <name val="Tms Rmn"/>
      <family val="0"/>
    </font>
    <font>
      <b/>
      <sz val="12"/>
      <name val="Helv"/>
      <family val="0"/>
    </font>
    <font>
      <b/>
      <sz val="12"/>
      <name val="Arial"/>
      <family val="2"/>
    </font>
    <font>
      <b/>
      <sz val="18"/>
      <name val="Arial"/>
      <family val="2"/>
    </font>
    <font>
      <b/>
      <sz val="8"/>
      <name val="MS Sans Serif"/>
      <family val="2"/>
    </font>
    <font>
      <b/>
      <sz val="10"/>
      <name val=".VnTime"/>
      <family val="2"/>
    </font>
    <font>
      <b/>
      <sz val="14"/>
      <name val=".VnTimeH"/>
      <family val="2"/>
    </font>
    <font>
      <b/>
      <sz val="11"/>
      <name val="Helv"/>
      <family val="0"/>
    </font>
    <font>
      <sz val="7"/>
      <name val="Small Fonts"/>
      <family val="2"/>
    </font>
    <font>
      <sz val="9"/>
      <name val="Arial"/>
      <family val="2"/>
    </font>
    <font>
      <sz val="12"/>
      <color indexed="8"/>
      <name val="Times New Roman"/>
      <family val="2"/>
    </font>
    <font>
      <sz val="11"/>
      <name val="–¾’©"/>
      <family val="1"/>
    </font>
    <font>
      <b/>
      <sz val="11"/>
      <name val="Arial"/>
      <family val="2"/>
    </font>
    <font>
      <sz val="13"/>
      <name val=".VnTime"/>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b/>
      <sz val="8"/>
      <color indexed="8"/>
      <name val="Helv"/>
      <family val="0"/>
    </font>
    <font>
      <sz val="12"/>
      <name val="VNTime"/>
      <family val="0"/>
    </font>
    <font>
      <b/>
      <sz val="13"/>
      <color indexed="8"/>
      <name val=".VnTimeH"/>
      <family val="2"/>
    </font>
    <font>
      <sz val="10"/>
      <name val=".VnAvant"/>
      <family val="2"/>
    </font>
    <font>
      <b/>
      <sz val="12"/>
      <name val=".VnTime"/>
      <family val="2"/>
    </font>
    <font>
      <sz val="9"/>
      <name val=".VnTime"/>
      <family val="2"/>
    </font>
    <font>
      <sz val="14"/>
      <name val=".VnArial"/>
      <family val="2"/>
    </font>
    <font>
      <sz val="10"/>
      <name val=" "/>
      <family val="1"/>
    </font>
    <font>
      <sz val="14"/>
      <name val="뼻뮝"/>
      <family val="3"/>
    </font>
    <font>
      <sz val="12"/>
      <name val="바탕체"/>
      <family val="3"/>
    </font>
    <font>
      <sz val="12"/>
      <name val="뼻뮝"/>
      <family val="1"/>
    </font>
    <font>
      <sz val="10"/>
      <name val="명조"/>
      <family val="3"/>
    </font>
    <font>
      <sz val="10"/>
      <name val="굴림체"/>
      <family val="3"/>
    </font>
    <font>
      <b/>
      <sz val="13"/>
      <color indexed="8"/>
      <name val="Times New Roman"/>
      <family val="1"/>
    </font>
    <font>
      <sz val="11"/>
      <color indexed="8"/>
      <name val="Times New Roman"/>
      <family val="1"/>
    </font>
    <font>
      <i/>
      <sz val="13"/>
      <color indexed="8"/>
      <name val="Times New Roman"/>
      <family val="1"/>
    </font>
    <font>
      <i/>
      <sz val="10"/>
      <color indexed="8"/>
      <name val="Arial"/>
      <family val="2"/>
    </font>
    <font>
      <sz val="16"/>
      <name val="Times New Roman"/>
      <family val="1"/>
    </font>
    <font>
      <i/>
      <sz val="14"/>
      <name val="Times New Roman"/>
      <family val="1"/>
    </font>
    <font>
      <i/>
      <sz val="12"/>
      <color indexed="8"/>
      <name val="Times New Roman"/>
      <family val="1"/>
    </font>
    <font>
      <b/>
      <sz val="12"/>
      <color indexed="8"/>
      <name val="Times New Roman"/>
      <family val="1"/>
    </font>
    <font>
      <sz val="13"/>
      <color indexed="8"/>
      <name val="Times New Roman"/>
      <family val="1"/>
    </font>
    <font>
      <b/>
      <sz val="10"/>
      <color indexed="8"/>
      <name val="Times New Roman"/>
      <family val="1"/>
    </font>
    <font>
      <b/>
      <sz val="11"/>
      <color indexed="8"/>
      <name val="Times New Roman"/>
      <family val="1"/>
    </font>
    <font>
      <b/>
      <sz val="13"/>
      <name val="Times New Roman"/>
      <family val="1"/>
    </font>
    <font>
      <i/>
      <sz val="10"/>
      <name val="Times New Roman"/>
      <family val="1"/>
    </font>
    <font>
      <i/>
      <sz val="12"/>
      <name val=".VnTime"/>
      <family val="2"/>
    </font>
    <font>
      <b/>
      <sz val="11"/>
      <name val="Calibri"/>
      <family val="2"/>
    </font>
    <font>
      <b/>
      <sz val="9"/>
      <name val="Times New Roman"/>
      <family val="1"/>
    </font>
    <font>
      <sz val="10"/>
      <color indexed="8"/>
      <name val="Times New Roman"/>
      <family val="1"/>
    </font>
    <font>
      <b/>
      <sz val="14"/>
      <color indexed="8"/>
      <name val="Times New Roman"/>
      <family val="1"/>
    </font>
    <font>
      <sz val="9"/>
      <color indexed="8"/>
      <name val="Times New Roman"/>
      <family val="1"/>
    </font>
    <font>
      <sz val="9"/>
      <name val="Times New Roman"/>
      <family val="1"/>
    </font>
    <font>
      <i/>
      <sz val="9"/>
      <color indexed="8"/>
      <name val="Times New Roman"/>
      <family val="1"/>
    </font>
    <font>
      <i/>
      <sz val="10"/>
      <color indexed="8"/>
      <name val="Times New Roman"/>
      <family val="1"/>
    </font>
    <font>
      <i/>
      <sz val="11"/>
      <color indexed="8"/>
      <name val="Times New Roman"/>
      <family val="1"/>
    </font>
    <font>
      <b/>
      <i/>
      <sz val="10"/>
      <color indexed="8"/>
      <name val="Times New Roman"/>
      <family val="1"/>
    </font>
    <font>
      <sz val="11"/>
      <color indexed="9"/>
      <name val="Calibri"/>
      <family val="2"/>
    </font>
    <font>
      <sz val="14"/>
      <color indexed="8"/>
      <name val="Times New Roman"/>
      <family val="2"/>
    </font>
    <font>
      <b/>
      <sz val="11"/>
      <color indexed="8"/>
      <name val="Calibri"/>
      <family val="2"/>
    </font>
    <font>
      <b/>
      <i/>
      <sz val="14"/>
      <name val="Times New Roman"/>
      <family val="1"/>
    </font>
    <font>
      <b/>
      <sz val="1"/>
      <name val="Times New Roman"/>
      <family val="1"/>
    </font>
    <font>
      <b/>
      <u val="single"/>
      <sz val="12"/>
      <name val="Times New Roman"/>
      <family val="1"/>
    </font>
    <font>
      <b/>
      <i/>
      <sz val="10"/>
      <name val="Times New Roman"/>
      <family val="1"/>
    </font>
    <font>
      <u val="single"/>
      <sz val="12"/>
      <name val="Times New Roman"/>
      <family val="1"/>
    </font>
    <font>
      <b/>
      <i/>
      <sz val="11"/>
      <color indexed="8"/>
      <name val="Times New Roman"/>
      <family val="1"/>
    </font>
    <font>
      <b/>
      <sz val="11"/>
      <color indexed="10"/>
      <name val="Times New Roman"/>
      <family val="1"/>
    </font>
    <font>
      <sz val="11"/>
      <color indexed="10"/>
      <name val="Times New Roman"/>
      <family val="1"/>
    </font>
    <font>
      <b/>
      <i/>
      <sz val="10"/>
      <color indexed="8"/>
      <name val="Arial"/>
      <family val="2"/>
    </font>
    <font>
      <b/>
      <sz val="8"/>
      <name val="Times New Roman"/>
      <family val="1"/>
    </font>
    <font>
      <b/>
      <sz val="12.5"/>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3"/>
      <color theme="1"/>
      <name val="Times New Roman"/>
      <family val="1"/>
    </font>
    <font>
      <b/>
      <sz val="11"/>
      <color theme="1"/>
      <name val="Times New Roman"/>
      <family val="1"/>
    </font>
    <font>
      <sz val="12"/>
      <color theme="1"/>
      <name val="Times New Roman"/>
      <family val="1"/>
    </font>
    <font>
      <sz val="11"/>
      <color rgb="FFFF0000"/>
      <name val="Times New Roman"/>
      <family val="1"/>
    </font>
    <font>
      <i/>
      <sz val="10"/>
      <color rgb="FF000000"/>
      <name val="Times New Roman"/>
      <family val="1"/>
    </font>
    <font>
      <sz val="10"/>
      <color rgb="FF000000"/>
      <name val="Times New Roman"/>
      <family val="1"/>
    </font>
    <font>
      <i/>
      <sz val="11"/>
      <color theme="1"/>
      <name val="Times New Roman"/>
      <family val="1"/>
    </font>
    <font>
      <i/>
      <sz val="10"/>
      <color theme="1"/>
      <name val="Times New Roman"/>
      <family val="1"/>
    </font>
    <font>
      <b/>
      <sz val="14"/>
      <color theme="1"/>
      <name val="Times New Roman"/>
      <family val="1"/>
    </font>
    <font>
      <b/>
      <sz val="12"/>
      <color theme="1"/>
      <name val="Times New Roman"/>
      <family val="1"/>
    </font>
  </fonts>
  <fills count="57">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top/>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color indexed="63"/>
      </left>
      <right>
        <color indexed="63"/>
      </right>
      <top>
        <color indexed="63"/>
      </top>
      <bottom style="double">
        <color rgb="FFFF8001"/>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right style="thin"/>
      <top style="hair"/>
      <bottom style="hair"/>
    </border>
    <border>
      <left style="thin"/>
      <right style="thin"/>
      <top/>
      <bottom/>
    </border>
    <border>
      <left style="thin"/>
      <right/>
      <top style="thin"/>
      <bottom style="thin"/>
    </border>
    <border>
      <left/>
      <right style="medium">
        <color indexed="63"/>
      </right>
      <top/>
      <bottom/>
    </border>
    <border>
      <left style="thin"/>
      <right style="thin"/>
      <top/>
      <bottom style="hair"/>
    </border>
    <border>
      <left>
        <color indexed="63"/>
      </left>
      <right>
        <color indexed="63"/>
      </right>
      <top style="thin">
        <color theme="4"/>
      </top>
      <bottom style="double">
        <color theme="4"/>
      </bottom>
    </border>
    <border>
      <left/>
      <right/>
      <top style="thin"/>
      <bottom style="double"/>
    </border>
    <border>
      <left style="thin"/>
      <right style="thin"/>
      <top style="thin"/>
      <bottom/>
    </border>
    <border>
      <left/>
      <right/>
      <top/>
      <bottom style="hair"/>
    </border>
    <border>
      <left style="thin"/>
      <right style="thin"/>
      <top style="hair"/>
      <bottom style="hair"/>
    </border>
    <border>
      <left style="thin"/>
      <right style="thin"/>
      <top/>
      <bottom style="thin"/>
    </border>
    <border>
      <left style="thin"/>
      <right style="thin"/>
      <top style="hair"/>
      <bottom style="thin"/>
    </border>
    <border>
      <left style="thin">
        <color indexed="8"/>
      </left>
      <right style="thin">
        <color indexed="8"/>
      </right>
      <top/>
      <bottom style="hair">
        <color indexed="8"/>
      </bottom>
    </border>
    <border>
      <left style="thin">
        <color indexed="8"/>
      </left>
      <right style="thin">
        <color indexed="8"/>
      </right>
      <top style="hair">
        <color indexed="8"/>
      </top>
      <bottom style="hair">
        <color indexed="8"/>
      </bottom>
    </border>
    <border>
      <left style="thin">
        <color indexed="8"/>
      </left>
      <right/>
      <top style="hair">
        <color indexed="8"/>
      </top>
      <bottom style="hair">
        <color indexed="8"/>
      </bottom>
    </border>
    <border>
      <left style="thin"/>
      <right/>
      <top style="hair"/>
      <bottom style="hair"/>
    </border>
    <border>
      <left style="thin">
        <color indexed="8"/>
      </left>
      <right style="thin">
        <color indexed="8"/>
      </right>
      <top style="hair">
        <color indexed="8"/>
      </top>
      <bottom style="thin">
        <color indexed="8"/>
      </bottom>
    </border>
    <border>
      <left style="thin">
        <color indexed="8"/>
      </left>
      <right/>
      <top style="hair">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right/>
      <top/>
      <bottom style="thin"/>
    </border>
    <border>
      <left/>
      <right/>
      <top style="hair"/>
      <bottom style="hair"/>
    </border>
    <border>
      <left/>
      <right/>
      <top style="hair"/>
      <bottom/>
    </border>
    <border>
      <left/>
      <right/>
      <top style="thin"/>
      <bottom style="hair"/>
    </border>
    <border>
      <left/>
      <right/>
      <top style="hair"/>
      <bottom style="thin"/>
    </border>
    <border>
      <left style="thin"/>
      <right style="thin"/>
      <top style="hair"/>
      <bottom/>
    </border>
    <border>
      <left style="thin">
        <color indexed="8"/>
      </left>
      <right style="thin">
        <color indexed="8"/>
      </right>
      <top style="thin">
        <color indexed="8"/>
      </top>
      <bottom style="thin"/>
    </border>
    <border>
      <left style="thin">
        <color indexed="8"/>
      </left>
      <right/>
      <top/>
      <bottom style="hair">
        <color indexed="8"/>
      </bottom>
    </border>
    <border>
      <left style="thin">
        <color indexed="8"/>
      </left>
      <right style="thin">
        <color indexed="8"/>
      </right>
      <top style="thin"/>
      <bottom style="thin"/>
    </border>
    <border>
      <left style="thin">
        <color indexed="8"/>
      </left>
      <right/>
      <top style="thin"/>
      <bottom style="thin"/>
    </border>
    <border>
      <left style="thin">
        <color indexed="8"/>
      </left>
      <right style="thin">
        <color indexed="8"/>
      </right>
      <top style="hair">
        <color indexed="8"/>
      </top>
      <bottom style="thin"/>
    </border>
    <border>
      <left/>
      <right style="thin"/>
      <top style="thin"/>
      <bottom style="thin"/>
    </border>
    <border>
      <left style="thin">
        <color indexed="8"/>
      </left>
      <right style="thin">
        <color indexed="8"/>
      </right>
      <top style="hair">
        <color indexed="8"/>
      </top>
      <bottom/>
    </border>
    <border>
      <left/>
      <right/>
      <top/>
      <bottom style="thin">
        <color indexed="8"/>
      </bottom>
    </border>
    <border>
      <left style="thin"/>
      <right/>
      <top/>
      <bottom/>
    </border>
    <border>
      <left style="thin"/>
      <right/>
      <top/>
      <bottom style="thin"/>
    </border>
    <border>
      <left style="thin">
        <color indexed="8"/>
      </left>
      <right/>
      <top style="thin">
        <color indexed="8"/>
      </top>
      <bottom style="hair">
        <color indexed="8"/>
      </bottom>
    </border>
    <border>
      <left/>
      <right/>
      <top style="thin">
        <color indexed="8"/>
      </top>
      <bottom style="hair">
        <color indexed="8"/>
      </bottom>
    </border>
    <border>
      <left/>
      <right style="thin">
        <color indexed="8"/>
      </right>
      <top style="thin">
        <color indexed="8"/>
      </top>
      <bottom style="hair">
        <color indexed="8"/>
      </bottom>
    </border>
    <border>
      <left/>
      <right/>
      <top style="thin"/>
      <bottom/>
    </border>
  </borders>
  <cellStyleXfs count="5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18" fillId="0" borderId="0" applyFont="0" applyFill="0" applyBorder="0" applyAlignment="0" applyProtection="0"/>
    <xf numFmtId="0" fontId="5" fillId="0" borderId="0" applyNumberFormat="0" applyFill="0" applyBorder="0" applyAlignment="0" applyProtection="0"/>
    <xf numFmtId="3" fontId="19" fillId="0" borderId="1">
      <alignment/>
      <protection/>
    </xf>
    <xf numFmtId="168" fontId="16" fillId="0" borderId="0" applyFont="0" applyFill="0" applyBorder="0" applyAlignment="0" applyProtection="0"/>
    <xf numFmtId="0" fontId="20" fillId="0" borderId="0" applyFont="0" applyFill="0" applyBorder="0" applyAlignment="0" applyProtection="0"/>
    <xf numFmtId="16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0" fontId="21" fillId="0" borderId="0" applyFont="0" applyFill="0" applyBorder="0" applyAlignment="0" applyProtection="0"/>
    <xf numFmtId="38" fontId="21" fillId="0" borderId="0" applyFont="0" applyFill="0" applyBorder="0" applyAlignment="0" applyProtection="0"/>
    <xf numFmtId="170" fontId="22" fillId="0" borderId="0" applyFont="0" applyFill="0" applyBorder="0" applyAlignment="0" applyProtection="0"/>
    <xf numFmtId="171" fontId="22" fillId="0" borderId="0" applyFont="0" applyFill="0" applyBorder="0" applyAlignment="0" applyProtection="0"/>
    <xf numFmtId="6" fontId="23" fillId="0" borderId="0" applyFont="0" applyFill="0" applyBorder="0" applyAlignment="0" applyProtection="0"/>
    <xf numFmtId="0" fontId="24"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25" fillId="0" borderId="0">
      <alignment/>
      <protection/>
    </xf>
    <xf numFmtId="0" fontId="16" fillId="0" borderId="0" applyNumberForma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0" fontId="27" fillId="0" borderId="0">
      <alignment/>
      <protection/>
    </xf>
    <xf numFmtId="0" fontId="27" fillId="0" borderId="0">
      <alignment/>
      <protection/>
    </xf>
    <xf numFmtId="0" fontId="27" fillId="0" borderId="0">
      <alignment/>
      <protection/>
    </xf>
    <xf numFmtId="173" fontId="5" fillId="0" borderId="0" applyFont="0" applyFill="0" applyBorder="0" applyAlignment="0" applyProtection="0"/>
    <xf numFmtId="0" fontId="28" fillId="0" borderId="0">
      <alignment vertical="top"/>
      <protection/>
    </xf>
    <xf numFmtId="0" fontId="28" fillId="0" borderId="0">
      <alignment vertical="top"/>
      <protection/>
    </xf>
    <xf numFmtId="0" fontId="29" fillId="0" borderId="0">
      <alignment/>
      <protection/>
    </xf>
    <xf numFmtId="0" fontId="27" fillId="0" borderId="0">
      <alignment/>
      <protection/>
    </xf>
    <xf numFmtId="172" fontId="26" fillId="0" borderId="0" applyFont="0" applyFill="0" applyBorder="0" applyAlignment="0" applyProtection="0"/>
    <xf numFmtId="167" fontId="18" fillId="0" borderId="0" applyFont="0" applyFill="0" applyBorder="0" applyAlignment="0" applyProtection="0"/>
    <xf numFmtId="171" fontId="18" fillId="0" borderId="0" applyFont="0" applyFill="0" applyBorder="0" applyAlignment="0" applyProtection="0"/>
    <xf numFmtId="0" fontId="26" fillId="0" borderId="0" applyFont="0" applyFill="0" applyBorder="0" applyAlignment="0" applyProtection="0"/>
    <xf numFmtId="170" fontId="18" fillId="0" borderId="0" applyFont="0" applyFill="0" applyBorder="0" applyAlignment="0" applyProtection="0"/>
    <xf numFmtId="172" fontId="26" fillId="0" borderId="0" applyFont="0" applyFill="0" applyBorder="0" applyAlignment="0" applyProtection="0"/>
    <xf numFmtId="0" fontId="26" fillId="0" borderId="0" applyFont="0" applyFill="0" applyBorder="0" applyAlignment="0" applyProtection="0"/>
    <xf numFmtId="171" fontId="18" fillId="0" borderId="0" applyFont="0" applyFill="0" applyBorder="0" applyAlignment="0" applyProtection="0"/>
    <xf numFmtId="173" fontId="26"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173" fontId="26" fillId="0" borderId="0" applyFont="0" applyFill="0" applyBorder="0" applyAlignment="0" applyProtection="0"/>
    <xf numFmtId="0" fontId="26" fillId="0" borderId="0" applyFont="0" applyFill="0" applyBorder="0" applyAlignment="0" applyProtection="0"/>
    <xf numFmtId="170" fontId="18" fillId="0" borderId="0" applyFont="0" applyFill="0" applyBorder="0" applyAlignment="0" applyProtection="0"/>
    <xf numFmtId="167" fontId="18" fillId="0" borderId="0" applyFont="0" applyFill="0" applyBorder="0" applyAlignment="0" applyProtection="0"/>
    <xf numFmtId="0" fontId="30" fillId="0" borderId="0">
      <alignment/>
      <protection/>
    </xf>
    <xf numFmtId="170" fontId="18" fillId="0" borderId="0" applyFont="0" applyFill="0" applyBorder="0" applyAlignment="0" applyProtection="0"/>
    <xf numFmtId="173" fontId="26" fillId="0" borderId="0" applyFont="0" applyFill="0" applyBorder="0" applyAlignment="0" applyProtection="0"/>
    <xf numFmtId="0" fontId="26" fillId="0" borderId="0" applyFont="0" applyFill="0" applyBorder="0" applyAlignment="0" applyProtection="0"/>
    <xf numFmtId="167" fontId="18" fillId="0" borderId="0" applyFont="0" applyFill="0" applyBorder="0" applyAlignment="0" applyProtection="0"/>
    <xf numFmtId="171" fontId="18" fillId="0" borderId="0" applyFont="0" applyFill="0" applyBorder="0" applyAlignment="0" applyProtection="0"/>
    <xf numFmtId="174" fontId="30" fillId="0" borderId="0" applyFont="0" applyFill="0" applyBorder="0" applyAlignment="0" applyProtection="0"/>
    <xf numFmtId="0" fontId="31" fillId="0" borderId="0">
      <alignment/>
      <protection/>
    </xf>
    <xf numFmtId="0" fontId="16" fillId="0" borderId="0">
      <alignment/>
      <protection/>
    </xf>
    <xf numFmtId="1" fontId="32" fillId="0" borderId="1" applyBorder="0" applyAlignment="0">
      <protection/>
    </xf>
    <xf numFmtId="3" fontId="19" fillId="0" borderId="1">
      <alignment/>
      <protection/>
    </xf>
    <xf numFmtId="3" fontId="19" fillId="0" borderId="1">
      <alignment/>
      <protection/>
    </xf>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0" fontId="33" fillId="2" borderId="0">
      <alignment/>
      <protection/>
    </xf>
    <xf numFmtId="0" fontId="33" fillId="2" borderId="0">
      <alignment/>
      <protection/>
    </xf>
    <xf numFmtId="0" fontId="33" fillId="2" borderId="0">
      <alignment/>
      <protection/>
    </xf>
    <xf numFmtId="9" fontId="30" fillId="0" borderId="0" applyFont="0" applyFill="0" applyBorder="0" applyAlignment="0" applyProtection="0"/>
    <xf numFmtId="0" fontId="34" fillId="2" borderId="0">
      <alignment/>
      <protection/>
    </xf>
    <xf numFmtId="0" fontId="5" fillId="0"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35" fillId="2" borderId="0">
      <alignment/>
      <protection/>
    </xf>
    <xf numFmtId="0" fontId="36" fillId="0" borderId="0">
      <alignment wrapText="1"/>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37" fillId="0" borderId="0">
      <alignment/>
      <protection/>
    </xf>
    <xf numFmtId="0" fontId="141" fillId="15" borderId="0" applyNumberFormat="0" applyBorder="0" applyAlignment="0" applyProtection="0"/>
    <xf numFmtId="0" fontId="141" fillId="16"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9" borderId="0" applyNumberFormat="0" applyBorder="0" applyAlignment="0" applyProtection="0"/>
    <xf numFmtId="0" fontId="141" fillId="20" borderId="0" applyNumberFormat="0" applyBorder="0" applyAlignment="0" applyProtection="0"/>
    <xf numFmtId="0" fontId="141" fillId="21" borderId="0" applyNumberFormat="0" applyBorder="0" applyAlignment="0" applyProtection="0"/>
    <xf numFmtId="0" fontId="141" fillId="22" borderId="0" applyNumberFormat="0" applyBorder="0" applyAlignment="0" applyProtection="0"/>
    <xf numFmtId="0" fontId="141" fillId="23" borderId="0" applyNumberFormat="0" applyBorder="0" applyAlignment="0" applyProtection="0"/>
    <xf numFmtId="0" fontId="141" fillId="24" borderId="0" applyNumberFormat="0" applyBorder="0" applyAlignment="0" applyProtection="0"/>
    <xf numFmtId="0" fontId="141" fillId="25" borderId="0" applyNumberFormat="0" applyBorder="0" applyAlignment="0" applyProtection="0"/>
    <xf numFmtId="0" fontId="141" fillId="26" borderId="0" applyNumberFormat="0" applyBorder="0" applyAlignment="0" applyProtection="0"/>
    <xf numFmtId="174" fontId="38" fillId="0" borderId="0" applyFont="0" applyFill="0" applyBorder="0" applyAlignment="0" applyProtection="0"/>
    <xf numFmtId="0" fontId="39" fillId="0" borderId="0" applyFont="0" applyFill="0" applyBorder="0" applyAlignment="0" applyProtection="0"/>
    <xf numFmtId="174" fontId="30" fillId="0" borderId="0" applyFont="0" applyFill="0" applyBorder="0" applyAlignment="0" applyProtection="0"/>
    <xf numFmtId="175" fontId="38" fillId="0" borderId="0" applyFont="0" applyFill="0" applyBorder="0" applyAlignment="0" applyProtection="0"/>
    <xf numFmtId="0" fontId="39" fillId="0" borderId="0" applyFont="0" applyFill="0" applyBorder="0" applyAlignment="0" applyProtection="0"/>
    <xf numFmtId="175" fontId="30" fillId="0" borderId="0" applyFont="0" applyFill="0" applyBorder="0" applyAlignment="0" applyProtection="0"/>
    <xf numFmtId="0" fontId="40" fillId="0" borderId="0">
      <alignment horizontal="center" wrapText="1"/>
      <protection locked="0"/>
    </xf>
    <xf numFmtId="176" fontId="38" fillId="0" borderId="0" applyFont="0" applyFill="0" applyBorder="0" applyAlignment="0" applyProtection="0"/>
    <xf numFmtId="0" fontId="39" fillId="0" borderId="0" applyFont="0" applyFill="0" applyBorder="0" applyAlignment="0" applyProtection="0"/>
    <xf numFmtId="176" fontId="30" fillId="0" borderId="0" applyFont="0" applyFill="0" applyBorder="0" applyAlignment="0" applyProtection="0"/>
    <xf numFmtId="177" fontId="38" fillId="0" borderId="0" applyFont="0" applyFill="0" applyBorder="0" applyAlignment="0" applyProtection="0"/>
    <xf numFmtId="0" fontId="39" fillId="0" borderId="0" applyFont="0" applyFill="0" applyBorder="0" applyAlignment="0" applyProtection="0"/>
    <xf numFmtId="177" fontId="30" fillId="0" borderId="0" applyFont="0" applyFill="0" applyBorder="0" applyAlignment="0" applyProtection="0"/>
    <xf numFmtId="167" fontId="18" fillId="0" borderId="0" applyFont="0" applyFill="0" applyBorder="0" applyAlignment="0" applyProtection="0"/>
    <xf numFmtId="0" fontId="142" fillId="27" borderId="0" applyNumberFormat="0" applyBorder="0" applyAlignment="0" applyProtection="0"/>
    <xf numFmtId="0" fontId="5" fillId="0" borderId="0">
      <alignment/>
      <protection/>
    </xf>
    <xf numFmtId="0" fontId="41" fillId="0" borderId="0" applyNumberFormat="0" applyFill="0" applyBorder="0" applyAlignment="0" applyProtection="0"/>
    <xf numFmtId="0" fontId="39" fillId="0" borderId="0">
      <alignment/>
      <protection/>
    </xf>
    <xf numFmtId="0" fontId="42" fillId="0" borderId="0">
      <alignment/>
      <protection/>
    </xf>
    <xf numFmtId="0" fontId="39" fillId="0" borderId="0">
      <alignment/>
      <protection/>
    </xf>
    <xf numFmtId="0" fontId="43" fillId="0" borderId="0">
      <alignment/>
      <protection/>
    </xf>
    <xf numFmtId="0" fontId="30" fillId="0" borderId="0">
      <alignment/>
      <protection/>
    </xf>
    <xf numFmtId="178" fontId="16" fillId="0" borderId="0" applyFill="0" applyBorder="0" applyAlignment="0">
      <protection/>
    </xf>
    <xf numFmtId="179" fontId="29" fillId="0" borderId="0" applyFill="0" applyBorder="0" applyAlignment="0">
      <protection/>
    </xf>
    <xf numFmtId="180" fontId="29" fillId="0" borderId="0" applyFill="0" applyBorder="0" applyAlignment="0">
      <protection/>
    </xf>
    <xf numFmtId="181" fontId="29" fillId="0" borderId="0" applyFill="0" applyBorder="0" applyAlignment="0">
      <protection/>
    </xf>
    <xf numFmtId="182" fontId="16" fillId="0" borderId="0" applyFill="0" applyBorder="0" applyAlignment="0">
      <protection/>
    </xf>
    <xf numFmtId="183" fontId="29" fillId="0" borderId="0" applyFill="0" applyBorder="0" applyAlignment="0">
      <protection/>
    </xf>
    <xf numFmtId="184" fontId="29" fillId="0" borderId="0" applyFill="0" applyBorder="0" applyAlignment="0">
      <protection/>
    </xf>
    <xf numFmtId="179" fontId="29" fillId="0" borderId="0" applyFill="0" applyBorder="0" applyAlignment="0">
      <protection/>
    </xf>
    <xf numFmtId="0" fontId="143" fillId="28" borderId="2" applyNumberFormat="0" applyAlignment="0" applyProtection="0"/>
    <xf numFmtId="0" fontId="44" fillId="0" borderId="0">
      <alignment/>
      <protection/>
    </xf>
    <xf numFmtId="0" fontId="144" fillId="29" borderId="3" applyNumberFormat="0" applyAlignment="0" applyProtection="0"/>
    <xf numFmtId="166" fontId="45" fillId="0" borderId="0" applyFont="0" applyFill="0" applyBorder="0" applyAlignment="0" applyProtection="0"/>
    <xf numFmtId="0" fontId="5" fillId="0" borderId="0">
      <alignment/>
      <protection/>
    </xf>
    <xf numFmtId="43" fontId="0" fillId="0" borderId="0" applyFont="0" applyFill="0" applyBorder="0" applyAlignment="0" applyProtection="0"/>
    <xf numFmtId="185" fontId="46" fillId="0" borderId="0">
      <alignment/>
      <protection/>
    </xf>
    <xf numFmtId="185" fontId="46" fillId="0" borderId="0">
      <alignment/>
      <protection/>
    </xf>
    <xf numFmtId="185" fontId="46" fillId="0" borderId="0">
      <alignment/>
      <protection/>
    </xf>
    <xf numFmtId="185" fontId="46" fillId="0" borderId="0">
      <alignment/>
      <protection/>
    </xf>
    <xf numFmtId="185" fontId="46" fillId="0" borderId="0">
      <alignment/>
      <protection/>
    </xf>
    <xf numFmtId="185" fontId="46" fillId="0" borderId="0">
      <alignment/>
      <protection/>
    </xf>
    <xf numFmtId="185" fontId="46" fillId="0" borderId="0">
      <alignment/>
      <protection/>
    </xf>
    <xf numFmtId="185" fontId="46" fillId="0" borderId="0">
      <alignment/>
      <protection/>
    </xf>
    <xf numFmtId="41" fontId="0" fillId="0" borderId="0" applyFont="0" applyFill="0" applyBorder="0" applyAlignment="0" applyProtection="0"/>
    <xf numFmtId="183" fontId="29"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5" fontId="0" fillId="0" borderId="0" applyFont="0" applyFill="0" applyBorder="0" applyAlignment="0" applyProtection="0"/>
    <xf numFmtId="43" fontId="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86"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27" fillId="0" borderId="0">
      <alignment/>
      <protection/>
    </xf>
    <xf numFmtId="188" fontId="12" fillId="0" borderId="0">
      <alignment/>
      <protection/>
    </xf>
    <xf numFmtId="3" fontId="16" fillId="0" borderId="0" applyFont="0" applyFill="0" applyBorder="0" applyAlignment="0" applyProtection="0"/>
    <xf numFmtId="0" fontId="47"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179" fontId="29" fillId="0" borderId="0" applyFont="0" applyFill="0" applyBorder="0" applyAlignment="0" applyProtection="0"/>
    <xf numFmtId="44" fontId="2" fillId="0" borderId="0" applyFont="0" applyFill="0" applyBorder="0" applyAlignment="0" applyProtection="0"/>
    <xf numFmtId="189" fontId="18" fillId="0" borderId="0" applyFont="0" applyFill="0" applyBorder="0" applyAlignment="0" applyProtection="0"/>
    <xf numFmtId="190" fontId="27" fillId="0" borderId="0">
      <alignment/>
      <protection/>
    </xf>
    <xf numFmtId="191" fontId="16" fillId="0" borderId="0">
      <alignment/>
      <protection/>
    </xf>
    <xf numFmtId="191" fontId="16" fillId="0" borderId="0">
      <alignment/>
      <protection/>
    </xf>
    <xf numFmtId="191" fontId="16" fillId="0" borderId="0">
      <alignment/>
      <protection/>
    </xf>
    <xf numFmtId="0" fontId="16" fillId="0" borderId="0" applyFont="0" applyFill="0" applyBorder="0" applyAlignment="0" applyProtection="0"/>
    <xf numFmtId="0" fontId="48" fillId="0" borderId="0" applyProtection="0">
      <alignment/>
    </xf>
    <xf numFmtId="14" fontId="28" fillId="0" borderId="0" applyFill="0" applyBorder="0" applyAlignment="0">
      <protection/>
    </xf>
    <xf numFmtId="192" fontId="27" fillId="0" borderId="0" applyFont="0" applyFill="0" applyBorder="0" applyAlignment="0" applyProtection="0"/>
    <xf numFmtId="193" fontId="27" fillId="0" borderId="0" applyFont="0" applyFill="0" applyBorder="0" applyAlignment="0" applyProtection="0"/>
    <xf numFmtId="194" fontId="27" fillId="0" borderId="0">
      <alignment/>
      <protection/>
    </xf>
    <xf numFmtId="195" fontId="16" fillId="0" borderId="0">
      <alignment/>
      <protection/>
    </xf>
    <xf numFmtId="195" fontId="16" fillId="0" borderId="0">
      <alignment/>
      <protection/>
    </xf>
    <xf numFmtId="195" fontId="16" fillId="0" borderId="0">
      <alignment/>
      <protection/>
    </xf>
    <xf numFmtId="170" fontId="49" fillId="0" borderId="0" applyFont="0" applyFill="0" applyBorder="0" applyAlignment="0" applyProtection="0"/>
    <xf numFmtId="171" fontId="49" fillId="0" borderId="0" applyFont="0" applyFill="0" applyBorder="0" applyAlignment="0" applyProtection="0"/>
    <xf numFmtId="170" fontId="49" fillId="0" borderId="0" applyFont="0" applyFill="0" applyBorder="0" applyAlignment="0" applyProtection="0"/>
    <xf numFmtId="4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1" fontId="49" fillId="0" borderId="0" applyFont="0" applyFill="0" applyBorder="0" applyAlignment="0" applyProtection="0"/>
    <xf numFmtId="171" fontId="49" fillId="0" borderId="0" applyFont="0" applyFill="0" applyBorder="0" applyAlignment="0" applyProtection="0"/>
    <xf numFmtId="43"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43" fontId="49" fillId="0" borderId="0" applyFont="0" applyFill="0" applyBorder="0" applyAlignment="0" applyProtection="0"/>
    <xf numFmtId="183" fontId="29" fillId="0" borderId="0" applyFill="0" applyBorder="0" applyAlignment="0">
      <protection/>
    </xf>
    <xf numFmtId="179" fontId="29" fillId="0" borderId="0" applyFill="0" applyBorder="0" applyAlignment="0">
      <protection/>
    </xf>
    <xf numFmtId="183" fontId="29" fillId="0" borderId="0" applyFill="0" applyBorder="0" applyAlignment="0">
      <protection/>
    </xf>
    <xf numFmtId="184" fontId="29" fillId="0" borderId="0" applyFill="0" applyBorder="0" applyAlignment="0">
      <protection/>
    </xf>
    <xf numFmtId="179" fontId="29" fillId="0" borderId="0" applyFill="0" applyBorder="0" applyAlignment="0">
      <protection/>
    </xf>
    <xf numFmtId="0" fontId="50" fillId="0" borderId="0" applyNumberFormat="0" applyAlignment="0">
      <protection/>
    </xf>
    <xf numFmtId="196" fontId="5" fillId="0" borderId="0" applyFont="0" applyFill="0" applyBorder="0" applyAlignment="0" applyProtection="0"/>
    <xf numFmtId="0" fontId="145" fillId="0" borderId="0" applyNumberFormat="0" applyFill="0" applyBorder="0" applyAlignment="0" applyProtection="0"/>
    <xf numFmtId="2" fontId="16" fillId="0" borderId="0" applyFont="0" applyFill="0" applyBorder="0" applyAlignment="0" applyProtection="0"/>
    <xf numFmtId="2" fontId="48" fillId="0" borderId="0" applyProtection="0">
      <alignment/>
    </xf>
    <xf numFmtId="0" fontId="146" fillId="30" borderId="0" applyNumberFormat="0" applyBorder="0" applyAlignment="0" applyProtection="0"/>
    <xf numFmtId="38" fontId="30" fillId="31" borderId="0" applyNumberFormat="0" applyBorder="0" applyAlignment="0" applyProtection="0"/>
    <xf numFmtId="197" fontId="30" fillId="0" borderId="4" applyFont="0" applyFill="0" applyBorder="0" applyAlignment="0" applyProtection="0"/>
    <xf numFmtId="0" fontId="51" fillId="32" borderId="0">
      <alignment/>
      <protection/>
    </xf>
    <xf numFmtId="0" fontId="52" fillId="0" borderId="0">
      <alignment horizontal="left"/>
      <protection/>
    </xf>
    <xf numFmtId="0" fontId="53" fillId="0" borderId="5" applyNumberFormat="0" applyAlignment="0" applyProtection="0"/>
    <xf numFmtId="0" fontId="53" fillId="0" borderId="6">
      <alignment horizontal="left" vertical="center"/>
      <protection/>
    </xf>
    <xf numFmtId="0" fontId="147" fillId="0" borderId="7" applyNumberFormat="0" applyFill="0" applyAlignment="0" applyProtection="0"/>
    <xf numFmtId="0" fontId="148" fillId="0" borderId="8" applyNumberFormat="0" applyFill="0" applyAlignment="0" applyProtection="0"/>
    <xf numFmtId="0" fontId="149" fillId="0" borderId="9" applyNumberFormat="0" applyFill="0" applyAlignment="0" applyProtection="0"/>
    <xf numFmtId="0" fontId="149" fillId="0" borderId="0" applyNumberFormat="0" applyFill="0" applyBorder="0" applyAlignment="0" applyProtection="0"/>
    <xf numFmtId="0" fontId="54" fillId="0" borderId="0" applyProtection="0">
      <alignment/>
    </xf>
    <xf numFmtId="0" fontId="54" fillId="0" borderId="0" applyProtection="0">
      <alignment/>
    </xf>
    <xf numFmtId="0" fontId="54" fillId="0" borderId="0" applyProtection="0">
      <alignment/>
    </xf>
    <xf numFmtId="0" fontId="54" fillId="0" borderId="0" applyProtection="0">
      <alignment/>
    </xf>
    <xf numFmtId="0" fontId="53" fillId="0" borderId="0" applyProtection="0">
      <alignment/>
    </xf>
    <xf numFmtId="0" fontId="53" fillId="0" borderId="0" applyProtection="0">
      <alignment/>
    </xf>
    <xf numFmtId="0" fontId="53" fillId="0" borderId="0" applyProtection="0">
      <alignment/>
    </xf>
    <xf numFmtId="0" fontId="53" fillId="0" borderId="0" applyProtection="0">
      <alignment/>
    </xf>
    <xf numFmtId="0" fontId="55" fillId="0" borderId="10">
      <alignment horizontal="center"/>
      <protection/>
    </xf>
    <xf numFmtId="0" fontId="55" fillId="0" borderId="0">
      <alignment horizontal="center"/>
      <protection/>
    </xf>
    <xf numFmtId="5" fontId="56" fillId="33" borderId="1" applyNumberFormat="0" applyAlignment="0">
      <protection/>
    </xf>
    <xf numFmtId="49" fontId="57" fillId="0" borderId="1">
      <alignment vertical="center"/>
      <protection/>
    </xf>
    <xf numFmtId="173" fontId="26" fillId="0" borderId="0" applyFont="0" applyFill="0" applyBorder="0" applyAlignment="0" applyProtection="0"/>
    <xf numFmtId="0" fontId="150" fillId="34" borderId="2" applyNumberFormat="0" applyAlignment="0" applyProtection="0"/>
    <xf numFmtId="10" fontId="30" fillId="31" borderId="1" applyNumberFormat="0" applyBorder="0" applyAlignment="0" applyProtection="0"/>
    <xf numFmtId="0" fontId="5" fillId="0" borderId="0">
      <alignment/>
      <protection/>
    </xf>
    <xf numFmtId="0" fontId="27" fillId="0" borderId="0">
      <alignment/>
      <protection/>
    </xf>
    <xf numFmtId="0" fontId="1" fillId="0" borderId="0">
      <alignment/>
      <protection/>
    </xf>
    <xf numFmtId="0" fontId="1" fillId="0" borderId="0">
      <alignment/>
      <protection/>
    </xf>
    <xf numFmtId="0" fontId="48" fillId="0" borderId="0">
      <alignment/>
      <protection/>
    </xf>
    <xf numFmtId="0" fontId="1" fillId="0" borderId="0">
      <alignment/>
      <protection/>
    </xf>
    <xf numFmtId="183" fontId="29" fillId="0" borderId="0" applyFill="0" applyBorder="0" applyAlignment="0">
      <protection/>
    </xf>
    <xf numFmtId="179" fontId="29" fillId="0" borderId="0" applyFill="0" applyBorder="0" applyAlignment="0">
      <protection/>
    </xf>
    <xf numFmtId="183" fontId="29" fillId="0" borderId="0" applyFill="0" applyBorder="0" applyAlignment="0">
      <protection/>
    </xf>
    <xf numFmtId="184" fontId="29" fillId="0" borderId="0" applyFill="0" applyBorder="0" applyAlignment="0">
      <protection/>
    </xf>
    <xf numFmtId="179" fontId="29" fillId="0" borderId="0" applyFill="0" applyBorder="0" applyAlignment="0">
      <protection/>
    </xf>
    <xf numFmtId="0" fontId="151" fillId="0" borderId="11" applyNumberFormat="0" applyFill="0" applyAlignment="0" applyProtection="0"/>
    <xf numFmtId="38" fontId="27" fillId="0" borderId="0" applyFont="0" applyFill="0" applyBorder="0" applyAlignment="0" applyProtection="0"/>
    <xf numFmtId="4" fontId="29" fillId="0" borderId="0" applyFon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0" fontId="58" fillId="0" borderId="10">
      <alignment/>
      <protection/>
    </xf>
    <xf numFmtId="198" fontId="37" fillId="0" borderId="12">
      <alignment/>
      <protection/>
    </xf>
    <xf numFmtId="199" fontId="27" fillId="0" borderId="0" applyFont="0" applyFill="0" applyBorder="0" applyAlignment="0" applyProtection="0"/>
    <xf numFmtId="200" fontId="27" fillId="0" borderId="0" applyFont="0" applyFill="0" applyBorder="0" applyAlignment="0" applyProtection="0"/>
    <xf numFmtId="201" fontId="16" fillId="0" borderId="0" applyFont="0" applyFill="0" applyBorder="0" applyAlignment="0" applyProtection="0"/>
    <xf numFmtId="202" fontId="16" fillId="0" borderId="0" applyFont="0" applyFill="0" applyBorder="0" applyAlignment="0" applyProtection="0"/>
    <xf numFmtId="0" fontId="48" fillId="0" borderId="0" applyNumberFormat="0" applyFont="0" applyFill="0" applyAlignment="0">
      <protection/>
    </xf>
    <xf numFmtId="0" fontId="48" fillId="0" borderId="0" applyNumberFormat="0" applyFont="0" applyFill="0" applyAlignment="0">
      <protection/>
    </xf>
    <xf numFmtId="0" fontId="152" fillId="35" borderId="0" applyNumberFormat="0" applyBorder="0" applyAlignment="0" applyProtection="0"/>
    <xf numFmtId="0" fontId="12" fillId="0" borderId="0">
      <alignment/>
      <protection/>
    </xf>
    <xf numFmtId="0" fontId="12" fillId="0" borderId="0">
      <alignment/>
      <protection/>
    </xf>
    <xf numFmtId="37" fontId="59" fillId="0" borderId="0">
      <alignment/>
      <protection/>
    </xf>
    <xf numFmtId="0" fontId="16" fillId="0" borderId="0">
      <alignment/>
      <protection/>
    </xf>
    <xf numFmtId="0" fontId="2" fillId="0" borderId="0">
      <alignment/>
      <protection/>
    </xf>
    <xf numFmtId="0" fontId="30" fillId="0" borderId="0">
      <alignment/>
      <protection/>
    </xf>
    <xf numFmtId="0" fontId="0" fillId="0" borderId="0">
      <alignment/>
      <protection/>
    </xf>
    <xf numFmtId="0" fontId="5" fillId="0" borderId="0">
      <alignment/>
      <protection/>
    </xf>
    <xf numFmtId="0" fontId="5" fillId="0" borderId="0">
      <alignment/>
      <protection/>
    </xf>
    <xf numFmtId="0" fontId="153"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5"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60" fillId="0" borderId="0">
      <alignment/>
      <protection/>
    </xf>
    <xf numFmtId="0" fontId="60" fillId="0" borderId="0" applyProtection="0">
      <alignment/>
    </xf>
    <xf numFmtId="0" fontId="60" fillId="0" borderId="0" applyProtection="0">
      <alignment/>
    </xf>
    <xf numFmtId="0" fontId="60" fillId="0" borderId="0" applyProtection="0">
      <alignment/>
    </xf>
    <xf numFmtId="0" fontId="60" fillId="0" borderId="0" applyProtection="0">
      <alignment/>
    </xf>
    <xf numFmtId="0" fontId="60" fillId="0" borderId="0" applyProtection="0">
      <alignment/>
    </xf>
    <xf numFmtId="0" fontId="61"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0" fillId="0" borderId="0">
      <alignment/>
      <protection/>
    </xf>
    <xf numFmtId="0" fontId="2" fillId="0" borderId="0">
      <alignment/>
      <protection/>
    </xf>
    <xf numFmtId="0" fontId="16" fillId="0" borderId="0">
      <alignment/>
      <protection/>
    </xf>
    <xf numFmtId="0" fontId="30" fillId="0" borderId="0">
      <alignment/>
      <protection/>
    </xf>
    <xf numFmtId="0" fontId="5" fillId="0" borderId="0">
      <alignment/>
      <protection/>
    </xf>
    <xf numFmtId="0" fontId="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 fillId="0" borderId="0">
      <alignment/>
      <protection/>
    </xf>
    <xf numFmtId="0" fontId="5" fillId="0" borderId="0">
      <alignment/>
      <protection/>
    </xf>
    <xf numFmtId="0" fontId="29" fillId="31" borderId="0">
      <alignment/>
      <protection/>
    </xf>
    <xf numFmtId="0" fontId="49" fillId="0" borderId="0">
      <alignment/>
      <protection/>
    </xf>
    <xf numFmtId="0" fontId="0" fillId="36" borderId="13" applyNumberFormat="0" applyFont="0" applyAlignment="0" applyProtection="0"/>
    <xf numFmtId="171" fontId="62" fillId="0" borderId="0" applyFont="0" applyFill="0" applyBorder="0" applyAlignment="0" applyProtection="0"/>
    <xf numFmtId="170" fontId="62"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16" fillId="0" borderId="0" applyFont="0" applyFill="0" applyBorder="0" applyAlignment="0" applyProtection="0"/>
    <xf numFmtId="0" fontId="12" fillId="0" borderId="0">
      <alignment/>
      <protection/>
    </xf>
    <xf numFmtId="0" fontId="154" fillId="28" borderId="14" applyNumberFormat="0" applyAlignment="0" applyProtection="0"/>
    <xf numFmtId="14" fontId="40" fillId="0" borderId="0">
      <alignment horizontal="center" wrapText="1"/>
      <protection locked="0"/>
    </xf>
    <xf numFmtId="9" fontId="0" fillId="0" borderId="0" applyFont="0" applyFill="0" applyBorder="0" applyAlignment="0" applyProtection="0"/>
    <xf numFmtId="182" fontId="16" fillId="0" borderId="0" applyFont="0" applyFill="0" applyBorder="0" applyAlignment="0" applyProtection="0"/>
    <xf numFmtId="203"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15" applyNumberFormat="0" applyBorder="0">
      <alignment/>
      <protection/>
    </xf>
    <xf numFmtId="9" fontId="5" fillId="0" borderId="0" applyFont="0" applyFill="0" applyBorder="0" applyAlignment="0" applyProtection="0"/>
    <xf numFmtId="9" fontId="5" fillId="0" borderId="0" applyFont="0" applyFill="0" applyBorder="0" applyAlignment="0" applyProtection="0"/>
    <xf numFmtId="183" fontId="29" fillId="0" borderId="0" applyFill="0" applyBorder="0" applyAlignment="0">
      <protection/>
    </xf>
    <xf numFmtId="179" fontId="29" fillId="0" borderId="0" applyFill="0" applyBorder="0" applyAlignment="0">
      <protection/>
    </xf>
    <xf numFmtId="183" fontId="29" fillId="0" borderId="0" applyFill="0" applyBorder="0" applyAlignment="0">
      <protection/>
    </xf>
    <xf numFmtId="184" fontId="29" fillId="0" borderId="0" applyFill="0" applyBorder="0" applyAlignment="0">
      <protection/>
    </xf>
    <xf numFmtId="179" fontId="29" fillId="0" borderId="0" applyFill="0" applyBorder="0" applyAlignment="0">
      <protection/>
    </xf>
    <xf numFmtId="0" fontId="65" fillId="0" borderId="0">
      <alignment/>
      <protection/>
    </xf>
    <xf numFmtId="0" fontId="27" fillId="0" borderId="0" applyNumberFormat="0" applyFont="0" applyFill="0" applyBorder="0" applyAlignment="0" applyProtection="0"/>
    <xf numFmtId="0" fontId="66" fillId="0" borderId="10">
      <alignment horizontal="center"/>
      <protection/>
    </xf>
    <xf numFmtId="0" fontId="67" fillId="37" borderId="0" applyNumberFormat="0" applyFont="0" applyBorder="0" applyAlignment="0">
      <protection/>
    </xf>
    <xf numFmtId="14" fontId="68" fillId="0" borderId="0" applyNumberFormat="0" applyFill="0" applyBorder="0" applyAlignment="0" applyProtection="0"/>
    <xf numFmtId="173" fontId="26" fillId="0" borderId="0" applyFont="0" applyFill="0" applyBorder="0" applyAlignment="0" applyProtection="0"/>
    <xf numFmtId="0" fontId="5" fillId="0" borderId="0" applyNumberFormat="0" applyFill="0" applyBorder="0" applyAlignment="0" applyProtection="0"/>
    <xf numFmtId="4" fontId="69" fillId="38" borderId="16" applyNumberFormat="0" applyProtection="0">
      <alignment vertical="center"/>
    </xf>
    <xf numFmtId="4" fontId="70" fillId="38" borderId="16" applyNumberFormat="0" applyProtection="0">
      <alignment vertical="center"/>
    </xf>
    <xf numFmtId="4" fontId="71" fillId="38" borderId="16" applyNumberFormat="0" applyProtection="0">
      <alignment horizontal="left" vertical="center" indent="1"/>
    </xf>
    <xf numFmtId="4" fontId="71" fillId="39" borderId="0" applyNumberFormat="0" applyProtection="0">
      <alignment horizontal="left" vertical="center" indent="1"/>
    </xf>
    <xf numFmtId="4" fontId="71" fillId="40" borderId="16" applyNumberFormat="0" applyProtection="0">
      <alignment horizontal="right" vertical="center"/>
    </xf>
    <xf numFmtId="4" fontId="71" fillId="41" borderId="16" applyNumberFormat="0" applyProtection="0">
      <alignment horizontal="right" vertical="center"/>
    </xf>
    <xf numFmtId="4" fontId="71" fillId="42" borderId="16" applyNumberFormat="0" applyProtection="0">
      <alignment horizontal="right" vertical="center"/>
    </xf>
    <xf numFmtId="4" fontId="71" fillId="43" borderId="16" applyNumberFormat="0" applyProtection="0">
      <alignment horizontal="right" vertical="center"/>
    </xf>
    <xf numFmtId="4" fontId="71" fillId="44" borderId="16" applyNumberFormat="0" applyProtection="0">
      <alignment horizontal="right" vertical="center"/>
    </xf>
    <xf numFmtId="4" fontId="71" fillId="45" borderId="16" applyNumberFormat="0" applyProtection="0">
      <alignment horizontal="right" vertical="center"/>
    </xf>
    <xf numFmtId="4" fontId="71" fillId="46" borderId="16" applyNumberFormat="0" applyProtection="0">
      <alignment horizontal="right" vertical="center"/>
    </xf>
    <xf numFmtId="4" fontId="71" fillId="47" borderId="16" applyNumberFormat="0" applyProtection="0">
      <alignment horizontal="right" vertical="center"/>
    </xf>
    <xf numFmtId="4" fontId="71" fillId="48" borderId="16" applyNumberFormat="0" applyProtection="0">
      <alignment horizontal="right" vertical="center"/>
    </xf>
    <xf numFmtId="4" fontId="69" fillId="49" borderId="17" applyNumberFormat="0" applyProtection="0">
      <alignment horizontal="left" vertical="center" indent="1"/>
    </xf>
    <xf numFmtId="4" fontId="69" fillId="50" borderId="0" applyNumberFormat="0" applyProtection="0">
      <alignment horizontal="left" vertical="center" indent="1"/>
    </xf>
    <xf numFmtId="4" fontId="69" fillId="39" borderId="0" applyNumberFormat="0" applyProtection="0">
      <alignment horizontal="left" vertical="center" indent="1"/>
    </xf>
    <xf numFmtId="4" fontId="71" fillId="50" borderId="16" applyNumberFormat="0" applyProtection="0">
      <alignment horizontal="right" vertical="center"/>
    </xf>
    <xf numFmtId="4" fontId="28" fillId="50" borderId="0" applyNumberFormat="0" applyProtection="0">
      <alignment horizontal="left" vertical="center" indent="1"/>
    </xf>
    <xf numFmtId="4" fontId="28" fillId="39" borderId="0" applyNumberFormat="0" applyProtection="0">
      <alignment horizontal="left" vertical="center" indent="1"/>
    </xf>
    <xf numFmtId="4" fontId="71" fillId="51" borderId="16" applyNumberFormat="0" applyProtection="0">
      <alignment vertical="center"/>
    </xf>
    <xf numFmtId="4" fontId="72" fillId="51" borderId="16" applyNumberFormat="0" applyProtection="0">
      <alignment vertical="center"/>
    </xf>
    <xf numFmtId="4" fontId="69" fillId="50" borderId="18" applyNumberFormat="0" applyProtection="0">
      <alignment horizontal="left" vertical="center" indent="1"/>
    </xf>
    <xf numFmtId="4" fontId="71" fillId="51" borderId="16" applyNumberFormat="0" applyProtection="0">
      <alignment horizontal="right" vertical="center"/>
    </xf>
    <xf numFmtId="4" fontId="72" fillId="51" borderId="16" applyNumberFormat="0" applyProtection="0">
      <alignment horizontal="right" vertical="center"/>
    </xf>
    <xf numFmtId="4" fontId="69" fillId="50" borderId="16" applyNumberFormat="0" applyProtection="0">
      <alignment horizontal="left" vertical="center" indent="1"/>
    </xf>
    <xf numFmtId="4" fontId="73" fillId="33" borderId="18" applyNumberFormat="0" applyProtection="0">
      <alignment horizontal="left" vertical="center" indent="1"/>
    </xf>
    <xf numFmtId="4" fontId="74" fillId="51" borderId="16" applyNumberFormat="0" applyProtection="0">
      <alignment horizontal="right" vertical="center"/>
    </xf>
    <xf numFmtId="0" fontId="67" fillId="1" borderId="6" applyNumberFormat="0" applyFont="0" applyAlignment="0">
      <protection/>
    </xf>
    <xf numFmtId="0" fontId="75" fillId="0" borderId="0" applyNumberFormat="0" applyFill="0" applyBorder="0" applyAlignment="0">
      <protection/>
    </xf>
    <xf numFmtId="0" fontId="30" fillId="0" borderId="19" applyNumberFormat="0" applyFill="0" applyBorder="0" applyAlignment="0" applyProtection="0"/>
    <xf numFmtId="0" fontId="5" fillId="0" borderId="20">
      <alignment horizontal="center"/>
      <protection/>
    </xf>
    <xf numFmtId="172"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0" fontId="58" fillId="0" borderId="0">
      <alignment/>
      <protection/>
    </xf>
    <xf numFmtId="40" fontId="76" fillId="0" borderId="0" applyBorder="0">
      <alignment horizontal="right"/>
      <protection/>
    </xf>
    <xf numFmtId="204" fontId="64" fillId="0" borderId="21">
      <alignment horizontal="right" vertical="center"/>
      <protection/>
    </xf>
    <xf numFmtId="204" fontId="64" fillId="0" borderId="21">
      <alignment horizontal="right" vertical="center"/>
      <protection/>
    </xf>
    <xf numFmtId="204" fontId="64" fillId="0" borderId="21">
      <alignment horizontal="right" vertical="center"/>
      <protection/>
    </xf>
    <xf numFmtId="204" fontId="64" fillId="0" borderId="21">
      <alignment horizontal="right" vertical="center"/>
      <protection/>
    </xf>
    <xf numFmtId="204" fontId="64" fillId="0" borderId="21">
      <alignment horizontal="right" vertical="center"/>
      <protection/>
    </xf>
    <xf numFmtId="204" fontId="64" fillId="0" borderId="21">
      <alignment horizontal="right" vertical="center"/>
      <protection/>
    </xf>
    <xf numFmtId="49" fontId="28" fillId="0" borderId="0" applyFill="0" applyBorder="0" applyAlignment="0">
      <protection/>
    </xf>
    <xf numFmtId="205" fontId="16" fillId="0" borderId="0" applyFill="0" applyBorder="0" applyAlignment="0">
      <protection/>
    </xf>
    <xf numFmtId="206" fontId="16" fillId="0" borderId="0" applyFill="0" applyBorder="0" applyAlignment="0">
      <protection/>
    </xf>
    <xf numFmtId="207" fontId="64" fillId="0" borderId="21">
      <alignment horizontal="center"/>
      <protection/>
    </xf>
    <xf numFmtId="0" fontId="77" fillId="0" borderId="22">
      <alignment/>
      <protection/>
    </xf>
    <xf numFmtId="0" fontId="6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3" fontId="78" fillId="0" borderId="23" applyNumberFormat="0" applyBorder="0" applyAlignment="0">
      <protection/>
    </xf>
    <xf numFmtId="0" fontId="155" fillId="0" borderId="0" applyNumberFormat="0" applyFill="0" applyBorder="0" applyAlignment="0" applyProtection="0"/>
    <xf numFmtId="0" fontId="156" fillId="0" borderId="24" applyNumberFormat="0" applyFill="0" applyAlignment="0" applyProtection="0"/>
    <xf numFmtId="0" fontId="48" fillId="0" borderId="25" applyProtection="0">
      <alignment/>
    </xf>
    <xf numFmtId="208" fontId="79" fillId="0" borderId="0" applyFont="0" applyFill="0" applyBorder="0" applyAlignment="0" applyProtection="0"/>
    <xf numFmtId="209" fontId="45" fillId="0" borderId="0" applyFont="0" applyFill="0" applyBorder="0" applyAlignment="0" applyProtection="0"/>
    <xf numFmtId="206" fontId="64" fillId="0" borderId="0">
      <alignment/>
      <protection/>
    </xf>
    <xf numFmtId="210" fontId="64" fillId="0" borderId="1">
      <alignment/>
      <protection/>
    </xf>
    <xf numFmtId="3" fontId="64" fillId="0" borderId="0" applyNumberFormat="0" applyBorder="0" applyAlignment="0" applyProtection="0"/>
    <xf numFmtId="3" fontId="32" fillId="0" borderId="0">
      <alignment/>
      <protection locked="0"/>
    </xf>
    <xf numFmtId="5" fontId="30" fillId="52" borderId="26">
      <alignment vertical="top"/>
      <protection/>
    </xf>
    <xf numFmtId="0" fontId="80" fillId="53" borderId="1">
      <alignment horizontal="left" vertical="center"/>
      <protection/>
    </xf>
    <xf numFmtId="6" fontId="30" fillId="54" borderId="26">
      <alignment/>
      <protection/>
    </xf>
    <xf numFmtId="5" fontId="56" fillId="0" borderId="26">
      <alignment horizontal="left" vertical="top"/>
      <protection/>
    </xf>
    <xf numFmtId="0" fontId="30" fillId="55" borderId="0">
      <alignment horizontal="left" vertical="center"/>
      <protection/>
    </xf>
    <xf numFmtId="5" fontId="37" fillId="0" borderId="20">
      <alignment horizontal="left" vertical="top"/>
      <protection/>
    </xf>
    <xf numFmtId="0" fontId="81" fillId="0" borderId="20">
      <alignment horizontal="left" vertical="center"/>
      <protection/>
    </xf>
    <xf numFmtId="0" fontId="16" fillId="0" borderId="0">
      <alignment/>
      <protection/>
    </xf>
    <xf numFmtId="211" fontId="16" fillId="0" borderId="0" applyFont="0" applyFill="0" applyBorder="0" applyAlignment="0" applyProtection="0"/>
    <xf numFmtId="212" fontId="16" fillId="0" borderId="0" applyFont="0" applyFill="0" applyBorder="0" applyAlignment="0" applyProtection="0"/>
    <xf numFmtId="42" fontId="49" fillId="0" borderId="0" applyFont="0" applyFill="0" applyBorder="0" applyAlignment="0" applyProtection="0"/>
    <xf numFmtId="44" fontId="49" fillId="0" borderId="0" applyFont="0" applyFill="0" applyBorder="0" applyAlignment="0" applyProtection="0"/>
    <xf numFmtId="0" fontId="157" fillId="0" borderId="0" applyNumberFormat="0" applyFill="0" applyBorder="0" applyAlignment="0" applyProtection="0"/>
    <xf numFmtId="0" fontId="82" fillId="0" borderId="0" applyNumberFormat="0" applyFill="0" applyBorder="0" applyAlignment="0" applyProtection="0"/>
    <xf numFmtId="40" fontId="84" fillId="0" borderId="0" applyFont="0" applyFill="0" applyBorder="0" applyAlignment="0" applyProtection="0"/>
    <xf numFmtId="38"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9" fontId="85" fillId="0" borderId="0" applyFont="0" applyFill="0" applyBorder="0" applyAlignment="0" applyProtection="0"/>
    <xf numFmtId="0" fontId="86" fillId="0" borderId="0">
      <alignment/>
      <protection/>
    </xf>
    <xf numFmtId="0" fontId="87" fillId="0" borderId="27">
      <alignment/>
      <protection/>
    </xf>
    <xf numFmtId="0" fontId="48" fillId="0" borderId="0">
      <alignment/>
      <protection/>
    </xf>
    <xf numFmtId="170" fontId="60" fillId="0" borderId="0" applyFont="0" applyFill="0" applyBorder="0" applyAlignment="0" applyProtection="0"/>
    <xf numFmtId="171" fontId="60"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213" fontId="85" fillId="0" borderId="0" applyFont="0" applyFill="0" applyBorder="0" applyAlignment="0" applyProtection="0"/>
    <xf numFmtId="214" fontId="85" fillId="0" borderId="0" applyFont="0" applyFill="0" applyBorder="0" applyAlignment="0" applyProtection="0"/>
    <xf numFmtId="0" fontId="88" fillId="0" borderId="0">
      <alignment/>
      <protection/>
    </xf>
    <xf numFmtId="164" fontId="16" fillId="0" borderId="0" applyFont="0" applyFill="0" applyBorder="0" applyAlignment="0" applyProtection="0"/>
    <xf numFmtId="0" fontId="12" fillId="0" borderId="0">
      <alignment/>
      <protection/>
    </xf>
    <xf numFmtId="215" fontId="60" fillId="0" borderId="0" applyFont="0" applyFill="0" applyBorder="0" applyAlignment="0" applyProtection="0"/>
    <xf numFmtId="6" fontId="23" fillId="0" borderId="0" applyFont="0" applyFill="0" applyBorder="0" applyAlignment="0" applyProtection="0"/>
    <xf numFmtId="183" fontId="60" fillId="0" borderId="0" applyFont="0" applyFill="0" applyBorder="0" applyAlignment="0" applyProtection="0"/>
    <xf numFmtId="171" fontId="27" fillId="0" borderId="0" applyNumberFormat="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3" fillId="0" borderId="0">
      <alignment vertical="center"/>
      <protection/>
    </xf>
  </cellStyleXfs>
  <cellXfs count="749">
    <xf numFmtId="0" fontId="0" fillId="0" borderId="0" xfId="0" applyFont="1" applyAlignment="1">
      <alignment/>
    </xf>
    <xf numFmtId="0" fontId="3" fillId="0" borderId="0" xfId="0" applyFont="1" applyFill="1" applyAlignment="1">
      <alignment/>
    </xf>
    <xf numFmtId="0" fontId="3" fillId="0" borderId="0" xfId="0" applyFont="1" applyFill="1" applyAlignment="1">
      <alignment vertical="center"/>
    </xf>
    <xf numFmtId="3" fontId="9" fillId="0" borderId="23" xfId="0" applyNumberFormat="1" applyFont="1" applyFill="1" applyBorder="1" applyAlignment="1">
      <alignment vertical="center"/>
    </xf>
    <xf numFmtId="3" fontId="9" fillId="0" borderId="28" xfId="0" applyNumberFormat="1" applyFont="1" applyFill="1" applyBorder="1" applyAlignment="1">
      <alignment vertical="center"/>
    </xf>
    <xf numFmtId="3" fontId="3" fillId="0" borderId="28" xfId="0" applyNumberFormat="1" applyFont="1" applyFill="1" applyBorder="1" applyAlignment="1">
      <alignment vertical="center"/>
    </xf>
    <xf numFmtId="0" fontId="158" fillId="0" borderId="0" xfId="0" applyFont="1" applyAlignment="1">
      <alignment/>
    </xf>
    <xf numFmtId="0" fontId="156" fillId="0" borderId="0" xfId="0" applyFont="1" applyAlignment="1">
      <alignment/>
    </xf>
    <xf numFmtId="0" fontId="9" fillId="0" borderId="0" xfId="0" applyFont="1" applyFill="1" applyAlignment="1">
      <alignment horizontal="centerContinuous"/>
    </xf>
    <xf numFmtId="0" fontId="3" fillId="0" borderId="0" xfId="0" applyFont="1" applyFill="1" applyAlignment="1">
      <alignment horizontal="right" vertical="top"/>
    </xf>
    <xf numFmtId="0" fontId="3" fillId="0" borderId="0" xfId="0" applyFont="1" applyFill="1" applyAlignment="1">
      <alignment horizontal="centerContinuous"/>
    </xf>
    <xf numFmtId="0" fontId="6" fillId="0" borderId="0" xfId="0" applyFont="1" applyAlignment="1">
      <alignment horizontal="centerContinuous"/>
    </xf>
    <xf numFmtId="0" fontId="6" fillId="0" borderId="0" xfId="0" applyFont="1" applyFill="1" applyAlignment="1">
      <alignment horizontal="centerContinuous" vertical="center" wrapText="1"/>
    </xf>
    <xf numFmtId="0" fontId="93" fillId="0" borderId="0" xfId="0" applyFont="1" applyFill="1" applyAlignment="1">
      <alignment horizontal="centerContinuous"/>
    </xf>
    <xf numFmtId="0" fontId="3" fillId="0" borderId="0" xfId="0" applyFont="1" applyFill="1" applyAlignment="1">
      <alignment/>
    </xf>
    <xf numFmtId="0" fontId="94" fillId="0" borderId="0" xfId="0" applyFont="1" applyFill="1" applyAlignment="1">
      <alignment horizontal="left"/>
    </xf>
    <xf numFmtId="0" fontId="94" fillId="0" borderId="0" xfId="0" applyFont="1" applyFill="1" applyAlignment="1">
      <alignment horizontal="left" vertical="center" wrapText="1"/>
    </xf>
    <xf numFmtId="0" fontId="4" fillId="0" borderId="0" xfId="0" applyFont="1" applyFill="1" applyAlignment="1">
      <alignment/>
    </xf>
    <xf numFmtId="0" fontId="94" fillId="0" borderId="0" xfId="0" applyFont="1" applyFill="1" applyAlignment="1">
      <alignment/>
    </xf>
    <xf numFmtId="0" fontId="94" fillId="0" borderId="0" xfId="0" applyFont="1" applyFill="1" applyAlignment="1">
      <alignment horizontal="right"/>
    </xf>
    <xf numFmtId="0" fontId="2" fillId="0" borderId="0" xfId="0" applyFont="1" applyFill="1" applyAlignment="1">
      <alignment/>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0" xfId="0" applyFont="1" applyFill="1" applyAlignment="1">
      <alignment vertical="center"/>
    </xf>
    <xf numFmtId="0" fontId="9" fillId="0" borderId="23" xfId="0" applyFont="1" applyFill="1" applyBorder="1" applyAlignment="1">
      <alignment horizontal="center" vertical="center"/>
    </xf>
    <xf numFmtId="0" fontId="9" fillId="0" borderId="23" xfId="0" applyFont="1" applyFill="1" applyBorder="1" applyAlignment="1">
      <alignment vertical="center" wrapText="1"/>
    </xf>
    <xf numFmtId="3" fontId="9" fillId="0" borderId="0" xfId="0" applyNumberFormat="1" applyFont="1" applyFill="1" applyAlignment="1">
      <alignment vertical="center"/>
    </xf>
    <xf numFmtId="0" fontId="9" fillId="0" borderId="0" xfId="0" applyFont="1" applyFill="1" applyAlignment="1">
      <alignment vertical="center"/>
    </xf>
    <xf numFmtId="0" fontId="9" fillId="0" borderId="28" xfId="0" applyFont="1" applyFill="1" applyBorder="1" applyAlignment="1">
      <alignment horizontal="center" vertical="center"/>
    </xf>
    <xf numFmtId="0" fontId="9" fillId="0" borderId="28" xfId="0" applyFont="1" applyFill="1" applyBorder="1" applyAlignment="1">
      <alignment vertical="center" wrapText="1"/>
    </xf>
    <xf numFmtId="0" fontId="61" fillId="0" borderId="28" xfId="0" applyFont="1" applyFill="1" applyBorder="1" applyAlignment="1">
      <alignment horizontal="center" vertical="center" wrapText="1"/>
    </xf>
    <xf numFmtId="49" fontId="61" fillId="0" borderId="28" xfId="0" applyNumberFormat="1"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166" fontId="3" fillId="0" borderId="0" xfId="0" applyNumberFormat="1" applyFont="1" applyFill="1" applyBorder="1" applyAlignment="1">
      <alignment vertical="center" wrapText="1"/>
    </xf>
    <xf numFmtId="0" fontId="95" fillId="0" borderId="28" xfId="0" applyFont="1" applyFill="1" applyBorder="1" applyAlignment="1">
      <alignment horizontal="center" vertical="center" wrapText="1"/>
    </xf>
    <xf numFmtId="49" fontId="95" fillId="0" borderId="28" xfId="0" applyNumberFormat="1" applyFont="1" applyFill="1" applyBorder="1" applyAlignment="1">
      <alignment vertical="center" wrapText="1"/>
    </xf>
    <xf numFmtId="0" fontId="10" fillId="0" borderId="0" xfId="0" applyFont="1" applyFill="1" applyAlignment="1">
      <alignment vertical="center" wrapText="1"/>
    </xf>
    <xf numFmtId="0" fontId="10" fillId="0" borderId="0" xfId="0" applyFont="1" applyFill="1" applyBorder="1" applyAlignment="1">
      <alignment vertical="center" wrapText="1"/>
    </xf>
    <xf numFmtId="0" fontId="9" fillId="0" borderId="28" xfId="0" applyFont="1" applyFill="1" applyBorder="1" applyAlignment="1">
      <alignment horizontal="center" vertical="center"/>
    </xf>
    <xf numFmtId="0" fontId="3" fillId="0" borderId="28" xfId="0" applyFont="1" applyFill="1" applyBorder="1" applyAlignment="1">
      <alignment vertical="center" wrapText="1"/>
    </xf>
    <xf numFmtId="0" fontId="6" fillId="0" borderId="0" xfId="0" applyFont="1" applyFill="1" applyAlignment="1">
      <alignment horizontal="left"/>
    </xf>
    <xf numFmtId="0" fontId="30" fillId="0" borderId="0" xfId="0" applyFont="1" applyFill="1" applyAlignment="1">
      <alignment/>
    </xf>
    <xf numFmtId="0" fontId="30" fillId="0" borderId="0" xfId="0" applyFont="1" applyFill="1" applyAlignment="1">
      <alignment wrapText="1"/>
    </xf>
    <xf numFmtId="0" fontId="30" fillId="0" borderId="0" xfId="0" applyFont="1" applyFill="1" applyBorder="1" applyAlignment="1" quotePrefix="1">
      <alignment/>
    </xf>
    <xf numFmtId="0" fontId="30" fillId="0" borderId="0" xfId="331" applyFont="1" applyFill="1">
      <alignment/>
      <protection/>
    </xf>
    <xf numFmtId="0" fontId="4" fillId="0" borderId="0" xfId="331" applyFont="1" applyFill="1">
      <alignment/>
      <protection/>
    </xf>
    <xf numFmtId="0" fontId="10" fillId="0" borderId="0" xfId="0" applyFont="1" applyFill="1" applyAlignment="1" quotePrefix="1">
      <alignment horizontal="left"/>
    </xf>
    <xf numFmtId="0" fontId="96" fillId="0" borderId="0" xfId="0" applyFont="1" applyAlignment="1">
      <alignment/>
    </xf>
    <xf numFmtId="0" fontId="0" fillId="0" borderId="0" xfId="0" applyAlignment="1">
      <alignment horizontal="center"/>
    </xf>
    <xf numFmtId="0" fontId="159" fillId="0" borderId="0" xfId="0" applyFont="1" applyAlignment="1">
      <alignment/>
    </xf>
    <xf numFmtId="0" fontId="4" fillId="0" borderId="0" xfId="346" applyFont="1">
      <alignment/>
      <protection/>
    </xf>
    <xf numFmtId="0" fontId="94" fillId="0" borderId="0" xfId="346" applyNumberFormat="1" applyFont="1" applyAlignment="1">
      <alignment horizontal="center"/>
      <protection/>
    </xf>
    <xf numFmtId="0" fontId="4" fillId="0" borderId="0" xfId="0" applyFont="1" applyAlignment="1">
      <alignment/>
    </xf>
    <xf numFmtId="0" fontId="4" fillId="0" borderId="0" xfId="346" applyFont="1" applyAlignment="1">
      <alignment vertical="center"/>
      <protection/>
    </xf>
    <xf numFmtId="0" fontId="0" fillId="0" borderId="0" xfId="0" applyAlignment="1">
      <alignment vertical="center"/>
    </xf>
    <xf numFmtId="0" fontId="11" fillId="0" borderId="28" xfId="346" applyFont="1" applyBorder="1" applyAlignment="1">
      <alignment vertical="center"/>
      <protection/>
    </xf>
    <xf numFmtId="3" fontId="4" fillId="0" borderId="0" xfId="346" applyNumberFormat="1" applyFont="1" applyAlignment="1">
      <alignment vertical="center"/>
      <protection/>
    </xf>
    <xf numFmtId="2" fontId="4" fillId="0" borderId="0" xfId="346" applyNumberFormat="1" applyFont="1" applyAlignment="1">
      <alignment vertical="center"/>
      <protection/>
    </xf>
    <xf numFmtId="0" fontId="4" fillId="0" borderId="29" xfId="346" applyFont="1" applyBorder="1">
      <alignment/>
      <protection/>
    </xf>
    <xf numFmtId="3" fontId="4" fillId="0" borderId="0" xfId="346" applyNumberFormat="1" applyFont="1">
      <alignment/>
      <protection/>
    </xf>
    <xf numFmtId="0" fontId="30" fillId="0" borderId="0" xfId="346" applyFont="1">
      <alignment/>
      <protection/>
    </xf>
    <xf numFmtId="3" fontId="8" fillId="0" borderId="0" xfId="346" applyNumberFormat="1" applyFont="1">
      <alignment/>
      <protection/>
    </xf>
    <xf numFmtId="3" fontId="14" fillId="0" borderId="0" xfId="346" applyNumberFormat="1" applyFont="1">
      <alignment/>
      <protection/>
    </xf>
    <xf numFmtId="0" fontId="57" fillId="0" borderId="0" xfId="346" applyFont="1">
      <alignment/>
      <protection/>
    </xf>
    <xf numFmtId="0" fontId="103" fillId="0" borderId="0" xfId="346" applyFont="1">
      <alignment/>
      <protection/>
    </xf>
    <xf numFmtId="0" fontId="103" fillId="0" borderId="0" xfId="0" applyFont="1" applyAlignment="1">
      <alignment/>
    </xf>
    <xf numFmtId="0" fontId="11" fillId="0" borderId="1" xfId="346" applyFont="1" applyBorder="1" applyAlignment="1">
      <alignment horizontal="center" vertical="center" wrapText="1"/>
      <protection/>
    </xf>
    <xf numFmtId="0" fontId="40" fillId="0" borderId="1" xfId="346" applyFont="1" applyBorder="1" applyAlignment="1">
      <alignment horizontal="center" vertical="center" wrapText="1"/>
      <protection/>
    </xf>
    <xf numFmtId="3" fontId="40" fillId="0" borderId="1" xfId="346" applyNumberFormat="1" applyFont="1" applyBorder="1" applyAlignment="1">
      <alignment horizontal="center" vertical="center" wrapText="1"/>
      <protection/>
    </xf>
    <xf numFmtId="0" fontId="30" fillId="0" borderId="0" xfId="346" applyFont="1" applyAlignment="1">
      <alignment horizontal="center"/>
      <protection/>
    </xf>
    <xf numFmtId="0" fontId="9" fillId="0" borderId="28" xfId="346" applyNumberFormat="1" applyFont="1" applyBorder="1" applyAlignment="1">
      <alignment horizontal="center" vertical="center"/>
      <protection/>
    </xf>
    <xf numFmtId="3" fontId="9" fillId="0" borderId="28" xfId="346" applyNumberFormat="1" applyFont="1" applyBorder="1" applyAlignment="1">
      <alignment vertical="center"/>
      <protection/>
    </xf>
    <xf numFmtId="3" fontId="14" fillId="0" borderId="0" xfId="346" applyNumberFormat="1" applyFont="1" applyAlignment="1">
      <alignment vertical="center"/>
      <protection/>
    </xf>
    <xf numFmtId="0" fontId="14" fillId="0" borderId="0" xfId="346" applyFont="1" applyAlignment="1">
      <alignment vertical="center"/>
      <protection/>
    </xf>
    <xf numFmtId="0" fontId="158" fillId="0" borderId="0" xfId="0" applyFont="1" applyAlignment="1">
      <alignment vertical="center"/>
    </xf>
    <xf numFmtId="0" fontId="3" fillId="0" borderId="28" xfId="346" applyFont="1" applyBorder="1" applyAlignment="1">
      <alignment horizontal="center"/>
      <protection/>
    </xf>
    <xf numFmtId="0" fontId="3" fillId="0" borderId="28" xfId="346" applyNumberFormat="1" applyFont="1" applyBorder="1">
      <alignment/>
      <protection/>
    </xf>
    <xf numFmtId="3" fontId="9" fillId="0" borderId="28" xfId="346" applyNumberFormat="1" applyFont="1" applyBorder="1">
      <alignment/>
      <protection/>
    </xf>
    <xf numFmtId="3" fontId="3" fillId="0" borderId="28" xfId="346" applyNumberFormat="1" applyFont="1" applyBorder="1">
      <alignment/>
      <protection/>
    </xf>
    <xf numFmtId="0" fontId="14" fillId="0" borderId="0" xfId="346" applyFont="1">
      <alignment/>
      <protection/>
    </xf>
    <xf numFmtId="0" fontId="11" fillId="0" borderId="30" xfId="346" applyFont="1" applyBorder="1" applyAlignment="1">
      <alignment horizontal="center" vertical="center" wrapText="1"/>
      <protection/>
    </xf>
    <xf numFmtId="0" fontId="40" fillId="0" borderId="30" xfId="346" applyFont="1" applyBorder="1" applyAlignment="1">
      <alignment horizontal="left" vertical="center" wrapText="1"/>
      <protection/>
    </xf>
    <xf numFmtId="3" fontId="14" fillId="0" borderId="30" xfId="346" applyNumberFormat="1" applyFont="1" applyBorder="1">
      <alignment/>
      <protection/>
    </xf>
    <xf numFmtId="0" fontId="105" fillId="0" borderId="26" xfId="0" applyFont="1" applyBorder="1" applyAlignment="1">
      <alignment horizontal="center" vertical="center" wrapText="1"/>
    </xf>
    <xf numFmtId="3" fontId="158" fillId="0" borderId="0" xfId="0" applyNumberFormat="1" applyFont="1" applyAlignment="1">
      <alignment vertical="center"/>
    </xf>
    <xf numFmtId="0" fontId="90" fillId="0" borderId="28" xfId="0" applyFont="1" applyBorder="1" applyAlignment="1">
      <alignment horizontal="center" vertical="center" wrapText="1"/>
    </xf>
    <xf numFmtId="3" fontId="90" fillId="0" borderId="28" xfId="0" applyNumberFormat="1" applyFont="1" applyBorder="1" applyAlignment="1">
      <alignment horizontal="right" vertical="center" wrapText="1"/>
    </xf>
    <xf numFmtId="0" fontId="90" fillId="0" borderId="30" xfId="0" applyFont="1" applyBorder="1" applyAlignment="1">
      <alignment horizontal="center" vertical="center" wrapText="1"/>
    </xf>
    <xf numFmtId="3" fontId="90" fillId="0" borderId="30" xfId="0" applyNumberFormat="1" applyFont="1" applyBorder="1" applyAlignment="1">
      <alignment horizontal="right" vertical="center" wrapText="1"/>
    </xf>
    <xf numFmtId="0" fontId="105" fillId="0" borderId="0" xfId="0" applyFont="1" applyAlignment="1">
      <alignment vertical="center"/>
    </xf>
    <xf numFmtId="0" fontId="107" fillId="0" borderId="0" xfId="327" applyFont="1">
      <alignment/>
      <protection/>
    </xf>
    <xf numFmtId="0" fontId="108" fillId="0" borderId="0" xfId="327" applyFont="1">
      <alignment/>
      <protection/>
    </xf>
    <xf numFmtId="0" fontId="16" fillId="0" borderId="0" xfId="327">
      <alignment/>
      <protection/>
    </xf>
    <xf numFmtId="0" fontId="91" fillId="0" borderId="0" xfId="327" applyFont="1" applyAlignment="1">
      <alignment vertical="center"/>
      <protection/>
    </xf>
    <xf numFmtId="0" fontId="109" fillId="0" borderId="0" xfId="327" applyFont="1" applyAlignment="1">
      <alignment horizontal="center"/>
      <protection/>
    </xf>
    <xf numFmtId="0" fontId="104" fillId="0" borderId="31" xfId="327" applyFont="1" applyBorder="1" applyAlignment="1">
      <alignment horizontal="center" vertical="center" wrapText="1"/>
      <protection/>
    </xf>
    <xf numFmtId="0" fontId="104" fillId="0" borderId="32" xfId="327" applyFont="1" applyBorder="1" applyAlignment="1">
      <alignment horizontal="center" vertical="center" wrapText="1"/>
      <protection/>
    </xf>
    <xf numFmtId="0" fontId="104" fillId="0" borderId="33" xfId="327" applyFont="1" applyBorder="1" applyAlignment="1">
      <alignment vertical="center" wrapText="1"/>
      <protection/>
    </xf>
    <xf numFmtId="3" fontId="104" fillId="0" borderId="32" xfId="327" applyNumberFormat="1" applyFont="1" applyBorder="1" applyAlignment="1">
      <alignment horizontal="right" vertical="center" wrapText="1"/>
      <protection/>
    </xf>
    <xf numFmtId="0" fontId="108" fillId="0" borderId="32" xfId="327" applyFont="1" applyBorder="1" applyAlignment="1">
      <alignment horizontal="center" vertical="center" wrapText="1"/>
      <protection/>
    </xf>
    <xf numFmtId="0" fontId="108" fillId="0" borderId="33" xfId="327" applyFont="1" applyBorder="1" applyAlignment="1">
      <alignment vertical="center" wrapText="1"/>
      <protection/>
    </xf>
    <xf numFmtId="3" fontId="108" fillId="0" borderId="32" xfId="327" applyNumberFormat="1" applyFont="1" applyBorder="1" applyAlignment="1">
      <alignment horizontal="right" vertical="center" wrapText="1"/>
      <protection/>
    </xf>
    <xf numFmtId="3" fontId="108" fillId="0" borderId="32" xfId="156" applyNumberFormat="1" applyFont="1" applyBorder="1" applyAlignment="1">
      <alignment horizontal="right" vertical="center" wrapText="1"/>
    </xf>
    <xf numFmtId="0" fontId="12" fillId="0" borderId="0" xfId="327" applyFont="1">
      <alignment/>
      <protection/>
    </xf>
    <xf numFmtId="3" fontId="108" fillId="0" borderId="32" xfId="327" applyNumberFormat="1" applyFont="1" applyFill="1" applyBorder="1" applyAlignment="1">
      <alignment horizontal="right" vertical="center" wrapText="1"/>
      <protection/>
    </xf>
    <xf numFmtId="3" fontId="108" fillId="0" borderId="32" xfId="156" applyNumberFormat="1" applyFont="1" applyFill="1" applyBorder="1" applyAlignment="1">
      <alignment horizontal="right" vertical="center" wrapText="1"/>
    </xf>
    <xf numFmtId="3" fontId="108" fillId="0" borderId="34" xfId="327" applyNumberFormat="1" applyFont="1" applyBorder="1" applyAlignment="1">
      <alignment vertical="center" wrapText="1"/>
      <protection/>
    </xf>
    <xf numFmtId="0" fontId="17" fillId="0" borderId="0" xfId="327" applyFont="1">
      <alignment/>
      <protection/>
    </xf>
    <xf numFmtId="0" fontId="104" fillId="0" borderId="35" xfId="327" applyFont="1" applyBorder="1" applyAlignment="1">
      <alignment horizontal="center" vertical="center" wrapText="1"/>
      <protection/>
    </xf>
    <xf numFmtId="0" fontId="104" fillId="0" borderId="36" xfId="327" applyFont="1" applyBorder="1" applyAlignment="1">
      <alignment vertical="center" wrapText="1"/>
      <protection/>
    </xf>
    <xf numFmtId="0" fontId="97" fillId="0" borderId="0" xfId="327" applyFont="1">
      <alignment/>
      <protection/>
    </xf>
    <xf numFmtId="0" fontId="2" fillId="0" borderId="0" xfId="327" applyFont="1">
      <alignment/>
      <protection/>
    </xf>
    <xf numFmtId="0" fontId="106" fillId="0" borderId="0" xfId="327" applyFont="1" applyAlignment="1">
      <alignment/>
      <protection/>
    </xf>
    <xf numFmtId="0" fontId="4" fillId="0" borderId="0" xfId="327" applyFont="1">
      <alignment/>
      <protection/>
    </xf>
    <xf numFmtId="0" fontId="89" fillId="0" borderId="0" xfId="327" applyFont="1" applyAlignment="1">
      <alignment/>
      <protection/>
    </xf>
    <xf numFmtId="0" fontId="91" fillId="0" borderId="0" xfId="327" applyFont="1" applyAlignment="1">
      <alignment horizontal="right"/>
      <protection/>
    </xf>
    <xf numFmtId="0" fontId="97" fillId="0" borderId="37" xfId="327" applyFont="1" applyBorder="1" applyAlignment="1">
      <alignment horizontal="center" vertical="center" wrapText="1"/>
      <protection/>
    </xf>
    <xf numFmtId="0" fontId="97" fillId="0" borderId="37" xfId="327" applyFont="1" applyBorder="1" applyAlignment="1">
      <alignment horizontal="center" wrapText="1"/>
      <protection/>
    </xf>
    <xf numFmtId="0" fontId="61" fillId="0" borderId="37" xfId="327" applyFont="1" applyBorder="1" applyAlignment="1">
      <alignment horizontal="center" vertical="center" wrapText="1"/>
      <protection/>
    </xf>
    <xf numFmtId="0" fontId="3" fillId="0" borderId="0" xfId="327" applyFont="1" applyAlignment="1">
      <alignment vertical="center"/>
      <protection/>
    </xf>
    <xf numFmtId="0" fontId="97" fillId="0" borderId="35" xfId="327" applyFont="1" applyBorder="1" applyAlignment="1">
      <alignment horizontal="center" wrapText="1"/>
      <protection/>
    </xf>
    <xf numFmtId="0" fontId="97" fillId="0" borderId="35" xfId="327" applyFont="1" applyBorder="1" applyAlignment="1">
      <alignment wrapText="1"/>
      <protection/>
    </xf>
    <xf numFmtId="0" fontId="97" fillId="0" borderId="32" xfId="327" applyFont="1" applyBorder="1" applyAlignment="1">
      <alignment horizontal="center" vertical="center" wrapText="1"/>
      <protection/>
    </xf>
    <xf numFmtId="0" fontId="97" fillId="0" borderId="32" xfId="327" applyFont="1" applyBorder="1" applyAlignment="1">
      <alignment vertical="center" wrapText="1"/>
      <protection/>
    </xf>
    <xf numFmtId="3" fontId="97" fillId="0" borderId="32" xfId="327" applyNumberFormat="1" applyFont="1" applyBorder="1" applyAlignment="1">
      <alignment horizontal="right" vertical="center" wrapText="1"/>
      <protection/>
    </xf>
    <xf numFmtId="0" fontId="2" fillId="0" borderId="0" xfId="327" applyFont="1" applyAlignment="1">
      <alignment vertical="center"/>
      <protection/>
    </xf>
    <xf numFmtId="0" fontId="2" fillId="0" borderId="32" xfId="327" applyFont="1" applyBorder="1" applyAlignment="1">
      <alignment horizontal="center" vertical="center" wrapText="1"/>
      <protection/>
    </xf>
    <xf numFmtId="0" fontId="2" fillId="0" borderId="32" xfId="327" applyFont="1" applyBorder="1" applyAlignment="1">
      <alignment vertical="center" wrapText="1"/>
      <protection/>
    </xf>
    <xf numFmtId="3" fontId="2" fillId="0" borderId="32" xfId="327" applyNumberFormat="1" applyFont="1" applyBorder="1" applyAlignment="1">
      <alignment horizontal="right" vertical="center" wrapText="1"/>
      <protection/>
    </xf>
    <xf numFmtId="0" fontId="7" fillId="0" borderId="32" xfId="327" applyFont="1" applyBorder="1" applyAlignment="1">
      <alignment horizontal="center" vertical="center" wrapText="1"/>
      <protection/>
    </xf>
    <xf numFmtId="0" fontId="7" fillId="0" borderId="32" xfId="327" applyFont="1" applyFill="1" applyBorder="1" applyAlignment="1">
      <alignment vertical="center" wrapText="1"/>
      <protection/>
    </xf>
    <xf numFmtId="3" fontId="7" fillId="0" borderId="32" xfId="327" applyNumberFormat="1" applyFont="1" applyBorder="1" applyAlignment="1">
      <alignment horizontal="right" vertical="center" wrapText="1"/>
      <protection/>
    </xf>
    <xf numFmtId="3" fontId="7" fillId="0" borderId="32" xfId="327" applyNumberFormat="1" applyFont="1" applyFill="1" applyBorder="1" applyAlignment="1">
      <alignment horizontal="right" vertical="center"/>
      <protection/>
    </xf>
    <xf numFmtId="0" fontId="7" fillId="0" borderId="0" xfId="327" applyFont="1" applyAlignment="1">
      <alignment vertical="center"/>
      <protection/>
    </xf>
    <xf numFmtId="0" fontId="100" fillId="0" borderId="38" xfId="327" applyFont="1" applyBorder="1" applyAlignment="1">
      <alignment horizontal="center" vertical="center" wrapText="1"/>
      <protection/>
    </xf>
    <xf numFmtId="3" fontId="100" fillId="0" borderId="38" xfId="327" applyNumberFormat="1" applyFont="1" applyBorder="1" applyAlignment="1">
      <alignment horizontal="right" vertical="center" wrapText="1"/>
      <protection/>
    </xf>
    <xf numFmtId="0" fontId="100" fillId="0" borderId="31" xfId="327" applyFont="1" applyBorder="1" applyAlignment="1">
      <alignment horizontal="center" vertical="center" wrapText="1"/>
      <protection/>
    </xf>
    <xf numFmtId="0" fontId="100" fillId="0" borderId="0" xfId="327" applyFont="1" applyAlignment="1">
      <alignment vertical="center"/>
      <protection/>
    </xf>
    <xf numFmtId="3" fontId="16" fillId="0" borderId="0" xfId="327" applyNumberFormat="1">
      <alignment/>
      <protection/>
    </xf>
    <xf numFmtId="0" fontId="3" fillId="0" borderId="0" xfId="0" applyFont="1" applyAlignment="1">
      <alignment horizontal="center"/>
    </xf>
    <xf numFmtId="0" fontId="99" fillId="0" borderId="0" xfId="0" applyFont="1" applyAlignment="1">
      <alignment/>
    </xf>
    <xf numFmtId="3" fontId="158" fillId="0" borderId="0" xfId="0" applyNumberFormat="1" applyFont="1" applyAlignment="1">
      <alignment/>
    </xf>
    <xf numFmtId="3" fontId="99" fillId="0" borderId="0" xfId="0" applyNumberFormat="1" applyFont="1" applyAlignment="1">
      <alignment/>
    </xf>
    <xf numFmtId="0" fontId="90" fillId="0" borderId="0" xfId="0" applyFont="1" applyAlignment="1">
      <alignment/>
    </xf>
    <xf numFmtId="0" fontId="105" fillId="0" borderId="0" xfId="0" applyFont="1" applyAlignment="1">
      <alignment/>
    </xf>
    <xf numFmtId="3" fontId="91" fillId="0" borderId="0" xfId="0" applyNumberFormat="1" applyFont="1" applyAlignment="1">
      <alignment horizontal="right" vertical="center"/>
    </xf>
    <xf numFmtId="0" fontId="160" fillId="0" borderId="0" xfId="0" applyFont="1" applyAlignment="1">
      <alignment/>
    </xf>
    <xf numFmtId="9" fontId="0" fillId="0" borderId="0" xfId="0" applyNumberFormat="1" applyAlignment="1">
      <alignment/>
    </xf>
    <xf numFmtId="9" fontId="94" fillId="0" borderId="0" xfId="346" applyNumberFormat="1" applyFont="1" applyAlignment="1">
      <alignment horizontal="center"/>
      <protection/>
    </xf>
    <xf numFmtId="9" fontId="14" fillId="0" borderId="28" xfId="346" applyNumberFormat="1" applyFont="1" applyBorder="1" applyAlignment="1">
      <alignment vertical="center"/>
      <protection/>
    </xf>
    <xf numFmtId="9" fontId="4" fillId="0" borderId="29" xfId="346" applyNumberFormat="1" applyFont="1" applyBorder="1">
      <alignment/>
      <protection/>
    </xf>
    <xf numFmtId="1" fontId="12" fillId="0" borderId="1" xfId="346" applyNumberFormat="1" applyFont="1" applyBorder="1" applyAlignment="1">
      <alignment vertical="center"/>
      <protection/>
    </xf>
    <xf numFmtId="1" fontId="12" fillId="0" borderId="1" xfId="346" applyNumberFormat="1" applyFont="1" applyBorder="1" applyAlignment="1">
      <alignment horizontal="center" vertical="center"/>
      <protection/>
    </xf>
    <xf numFmtId="1" fontId="4" fillId="0" borderId="0" xfId="346" applyNumberFormat="1" applyFont="1" applyAlignment="1">
      <alignment vertical="center"/>
      <protection/>
    </xf>
    <xf numFmtId="1" fontId="0" fillId="0" borderId="0" xfId="0" applyNumberFormat="1" applyAlignment="1">
      <alignment vertical="center"/>
    </xf>
    <xf numFmtId="3" fontId="96" fillId="0" borderId="12" xfId="0" applyNumberFormat="1" applyFont="1" applyBorder="1" applyAlignment="1">
      <alignment vertical="center" wrapText="1"/>
    </xf>
    <xf numFmtId="0" fontId="8" fillId="0" borderId="28" xfId="346" applyFont="1" applyBorder="1" applyAlignment="1" quotePrefix="1">
      <alignment horizontal="center" vertical="center"/>
      <protection/>
    </xf>
    <xf numFmtId="0" fontId="8" fillId="0" borderId="28" xfId="346" applyNumberFormat="1" applyFont="1" applyBorder="1" applyAlignment="1">
      <alignment horizontal="center" vertical="center"/>
      <protection/>
    </xf>
    <xf numFmtId="3" fontId="158" fillId="0" borderId="28" xfId="0" applyNumberFormat="1" applyFont="1" applyBorder="1" applyAlignment="1">
      <alignment vertical="center"/>
    </xf>
    <xf numFmtId="0" fontId="161" fillId="0" borderId="0" xfId="0" applyFont="1" applyAlignment="1">
      <alignment/>
    </xf>
    <xf numFmtId="0" fontId="13" fillId="0" borderId="28" xfId="0" applyFont="1" applyFill="1" applyBorder="1" applyAlignment="1">
      <alignment horizontal="center" vertical="center"/>
    </xf>
    <xf numFmtId="0" fontId="10" fillId="0" borderId="28" xfId="0" applyFont="1" applyFill="1" applyBorder="1" applyAlignment="1">
      <alignment vertical="center" wrapText="1"/>
    </xf>
    <xf numFmtId="0" fontId="10" fillId="0" borderId="0" xfId="0" applyFont="1" applyFill="1" applyAlignment="1">
      <alignment vertical="center"/>
    </xf>
    <xf numFmtId="49" fontId="14" fillId="0" borderId="28" xfId="155" applyNumberFormat="1" applyFont="1" applyFill="1" applyBorder="1" applyAlignment="1">
      <alignment horizontal="center" vertical="center" wrapText="1"/>
    </xf>
    <xf numFmtId="49" fontId="3" fillId="0" borderId="28" xfId="155" applyNumberFormat="1" applyFont="1" applyFill="1" applyBorder="1" applyAlignment="1">
      <alignment vertical="center" wrapText="1"/>
    </xf>
    <xf numFmtId="3" fontId="3" fillId="0" borderId="28" xfId="155" applyNumberFormat="1" applyFont="1" applyFill="1" applyBorder="1" applyAlignment="1">
      <alignment vertical="center"/>
    </xf>
    <xf numFmtId="0" fontId="111" fillId="0" borderId="0" xfId="0" applyFont="1" applyAlignment="1">
      <alignment/>
    </xf>
    <xf numFmtId="3" fontId="3" fillId="56" borderId="28" xfId="346" applyNumberFormat="1" applyFont="1" applyFill="1" applyBorder="1" applyAlignment="1">
      <alignment vertical="center"/>
      <protection/>
    </xf>
    <xf numFmtId="3" fontId="3" fillId="56" borderId="30" xfId="346" applyNumberFormat="1" applyFont="1" applyFill="1" applyBorder="1" applyAlignment="1">
      <alignment vertical="center"/>
      <protection/>
    </xf>
    <xf numFmtId="3" fontId="14" fillId="0" borderId="28" xfId="0" applyNumberFormat="1" applyFont="1" applyBorder="1" applyAlignment="1">
      <alignment horizontal="right" vertical="center" wrapText="1"/>
    </xf>
    <xf numFmtId="3" fontId="14" fillId="0" borderId="30" xfId="0" applyNumberFormat="1" applyFont="1" applyBorder="1" applyAlignment="1">
      <alignment horizontal="right" vertical="center" wrapText="1"/>
    </xf>
    <xf numFmtId="0" fontId="141" fillId="0" borderId="0" xfId="0" applyFont="1" applyAlignment="1">
      <alignment/>
    </xf>
    <xf numFmtId="9" fontId="141" fillId="0" borderId="0" xfId="0" applyNumberFormat="1" applyFont="1" applyAlignment="1">
      <alignment/>
    </xf>
    <xf numFmtId="0" fontId="110" fillId="0" borderId="28" xfId="0" applyFont="1" applyBorder="1" applyAlignment="1">
      <alignment vertical="center" wrapText="1"/>
    </xf>
    <xf numFmtId="3" fontId="108" fillId="56" borderId="32" xfId="156" applyNumberFormat="1" applyFont="1" applyFill="1" applyBorder="1" applyAlignment="1">
      <alignment horizontal="right" vertical="center" wrapText="1"/>
    </xf>
    <xf numFmtId="0" fontId="98" fillId="0" borderId="28" xfId="329" applyFont="1" applyBorder="1" applyAlignment="1">
      <alignment vertical="center" wrapText="1"/>
      <protection/>
    </xf>
    <xf numFmtId="0" fontId="98" fillId="0" borderId="28" xfId="329" applyFont="1" applyBorder="1" applyAlignment="1">
      <alignment horizontal="center" vertical="center" wrapText="1"/>
      <protection/>
    </xf>
    <xf numFmtId="0" fontId="112" fillId="0" borderId="0" xfId="0" applyFont="1" applyAlignment="1">
      <alignment vertical="center"/>
    </xf>
    <xf numFmtId="0" fontId="158" fillId="0" borderId="0" xfId="0" applyFont="1" applyAlignment="1">
      <alignment horizontal="center"/>
    </xf>
    <xf numFmtId="0" fontId="110" fillId="0" borderId="0" xfId="0" applyFont="1" applyAlignment="1">
      <alignment vertical="center"/>
    </xf>
    <xf numFmtId="0" fontId="98" fillId="0" borderId="29" xfId="0" applyFont="1" applyBorder="1" applyAlignment="1">
      <alignment horizontal="center" vertical="center" wrapText="1"/>
    </xf>
    <xf numFmtId="0" fontId="98" fillId="0" borderId="1" xfId="0" applyFont="1" applyBorder="1" applyAlignment="1">
      <alignment horizontal="center" vertical="center" wrapText="1"/>
    </xf>
    <xf numFmtId="0" fontId="30" fillId="0" borderId="0" xfId="0" applyFont="1" applyFill="1" applyAlignment="1" quotePrefix="1">
      <alignment horizontal="left"/>
    </xf>
    <xf numFmtId="0" fontId="110" fillId="0" borderId="39" xfId="0" applyFont="1" applyBorder="1" applyAlignment="1">
      <alignment horizontal="center" vertical="center"/>
    </xf>
    <xf numFmtId="0" fontId="108" fillId="0" borderId="37" xfId="327" applyFont="1" applyBorder="1" applyAlignment="1">
      <alignment horizontal="center" vertical="center" wrapText="1"/>
      <protection/>
    </xf>
    <xf numFmtId="3" fontId="94" fillId="0" borderId="0" xfId="346" applyNumberFormat="1" applyFont="1" applyAlignment="1">
      <alignment horizontal="center"/>
      <protection/>
    </xf>
    <xf numFmtId="0" fontId="12" fillId="0" borderId="0" xfId="0" applyFont="1" applyAlignment="1">
      <alignment horizontal="centerContinuous"/>
    </xf>
    <xf numFmtId="0" fontId="12" fillId="0" borderId="0" xfId="0" applyFont="1" applyFill="1" applyAlignment="1">
      <alignment horizontal="centerContinuous"/>
    </xf>
    <xf numFmtId="0" fontId="11" fillId="0" borderId="0" xfId="0" applyFont="1" applyAlignment="1">
      <alignment horizontal="centerContinuous"/>
    </xf>
    <xf numFmtId="0" fontId="11" fillId="0" borderId="0" xfId="0" applyFont="1" applyAlignment="1">
      <alignment/>
    </xf>
    <xf numFmtId="0" fontId="11" fillId="0" borderId="0" xfId="0" applyFont="1" applyAlignment="1">
      <alignment horizontal="right"/>
    </xf>
    <xf numFmtId="0" fontId="12" fillId="0" borderId="0" xfId="0" applyFont="1" applyAlignment="1">
      <alignment/>
    </xf>
    <xf numFmtId="0" fontId="12" fillId="0" borderId="0" xfId="0" applyFont="1" applyFill="1" applyAlignment="1">
      <alignment/>
    </xf>
    <xf numFmtId="0" fontId="101" fillId="0" borderId="0" xfId="0" applyFont="1" applyBorder="1" applyAlignment="1">
      <alignment horizontal="center"/>
    </xf>
    <xf numFmtId="0" fontId="101" fillId="0" borderId="0" xfId="0" applyFont="1" applyBorder="1" applyAlignment="1">
      <alignment horizontal="right"/>
    </xf>
    <xf numFmtId="3" fontId="11" fillId="0" borderId="1" xfId="0" applyNumberFormat="1" applyFont="1" applyBorder="1" applyAlignment="1">
      <alignment horizontal="center" vertical="center"/>
    </xf>
    <xf numFmtId="3" fontId="11" fillId="0" borderId="12" xfId="0" applyNumberFormat="1" applyFont="1" applyBorder="1" applyAlignment="1">
      <alignment/>
    </xf>
    <xf numFmtId="3" fontId="12" fillId="0" borderId="12" xfId="0" applyNumberFormat="1" applyFont="1" applyFill="1" applyBorder="1" applyAlignment="1">
      <alignment/>
    </xf>
    <xf numFmtId="3" fontId="12" fillId="0" borderId="12" xfId="0" applyNumberFormat="1" applyFont="1" applyBorder="1" applyAlignment="1">
      <alignment/>
    </xf>
    <xf numFmtId="3" fontId="11" fillId="0" borderId="28" xfId="0" applyNumberFormat="1" applyFont="1" applyBorder="1" applyAlignment="1">
      <alignment/>
    </xf>
    <xf numFmtId="3" fontId="12" fillId="0" borderId="28" xfId="0" applyNumberFormat="1" applyFont="1" applyFill="1" applyBorder="1" applyAlignment="1">
      <alignment/>
    </xf>
    <xf numFmtId="3" fontId="12" fillId="0" borderId="28" xfId="0" applyNumberFormat="1" applyFont="1" applyBorder="1" applyAlignment="1">
      <alignment/>
    </xf>
    <xf numFmtId="3" fontId="11" fillId="0" borderId="28" xfId="0" applyNumberFormat="1" applyFont="1" applyFill="1" applyBorder="1" applyAlignment="1">
      <alignment/>
    </xf>
    <xf numFmtId="166" fontId="12" fillId="0" borderId="28" xfId="157" applyNumberFormat="1" applyFont="1" applyFill="1" applyBorder="1" applyAlignment="1">
      <alignment/>
    </xf>
    <xf numFmtId="166" fontId="12" fillId="0" borderId="28" xfId="157" applyNumberFormat="1" applyFont="1" applyBorder="1" applyAlignment="1">
      <alignment/>
    </xf>
    <xf numFmtId="166" fontId="12" fillId="0" borderId="30" xfId="157" applyNumberFormat="1" applyFont="1" applyFill="1" applyBorder="1" applyAlignment="1">
      <alignment/>
    </xf>
    <xf numFmtId="166" fontId="12" fillId="0" borderId="30" xfId="157" applyNumberFormat="1" applyFont="1" applyBorder="1" applyAlignment="1">
      <alignment/>
    </xf>
    <xf numFmtId="0" fontId="98" fillId="0" borderId="0" xfId="0" applyFont="1" applyAlignment="1">
      <alignment vertical="center"/>
    </xf>
    <xf numFmtId="0" fontId="9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8" fillId="0" borderId="23" xfId="0" applyFont="1" applyBorder="1" applyAlignment="1">
      <alignment horizontal="center" vertical="center" wrapText="1"/>
    </xf>
    <xf numFmtId="0" fontId="98" fillId="0" borderId="23" xfId="0" applyFont="1" applyBorder="1" applyAlignment="1">
      <alignment vertical="center" wrapText="1"/>
    </xf>
    <xf numFmtId="3" fontId="98" fillId="0" borderId="23" xfId="0" applyNumberFormat="1" applyFont="1" applyBorder="1" applyAlignment="1">
      <alignment vertical="center" wrapText="1"/>
    </xf>
    <xf numFmtId="9" fontId="98" fillId="0" borderId="23" xfId="403" applyFont="1" applyBorder="1" applyAlignment="1">
      <alignment horizontal="center" vertical="center" wrapText="1"/>
    </xf>
    <xf numFmtId="0" fontId="98" fillId="0" borderId="28" xfId="0" applyFont="1" applyBorder="1" applyAlignment="1">
      <alignment horizontal="center" vertical="center" wrapText="1"/>
    </xf>
    <xf numFmtId="0" fontId="98" fillId="0" borderId="28" xfId="0" applyFont="1" applyBorder="1" applyAlignment="1">
      <alignment vertical="center" wrapText="1"/>
    </xf>
    <xf numFmtId="3" fontId="98" fillId="0" borderId="28" xfId="0" applyNumberFormat="1" applyFont="1" applyBorder="1" applyAlignment="1">
      <alignment vertical="center" wrapText="1"/>
    </xf>
    <xf numFmtId="9" fontId="98" fillId="0" borderId="28" xfId="403" applyFont="1" applyBorder="1" applyAlignment="1">
      <alignment horizontal="center" vertical="center" wrapText="1"/>
    </xf>
    <xf numFmtId="0" fontId="105" fillId="0" borderId="28" xfId="0" applyFont="1" applyBorder="1" applyAlignment="1">
      <alignment horizontal="center" vertical="center" wrapText="1"/>
    </xf>
    <xf numFmtId="0" fontId="105" fillId="0" borderId="28" xfId="0" applyFont="1" applyBorder="1" applyAlignment="1">
      <alignment vertical="center" wrapText="1"/>
    </xf>
    <xf numFmtId="3" fontId="105" fillId="0" borderId="28" xfId="0" applyNumberFormat="1" applyFont="1" applyBorder="1" applyAlignment="1">
      <alignment vertical="center" wrapText="1"/>
    </xf>
    <xf numFmtId="9" fontId="105" fillId="0" borderId="28" xfId="403" applyFont="1" applyBorder="1" applyAlignment="1">
      <alignment horizontal="center" vertical="center" wrapText="1"/>
    </xf>
    <xf numFmtId="0" fontId="105" fillId="0" borderId="30" xfId="0" applyFont="1" applyBorder="1" applyAlignment="1">
      <alignment horizontal="center" vertical="center" wrapText="1"/>
    </xf>
    <xf numFmtId="0" fontId="105" fillId="0" borderId="30" xfId="0" applyFont="1" applyBorder="1" applyAlignment="1">
      <alignment vertical="center" wrapText="1"/>
    </xf>
    <xf numFmtId="3" fontId="105" fillId="0" borderId="30" xfId="0" applyNumberFormat="1" applyFont="1" applyBorder="1" applyAlignment="1">
      <alignment vertical="center" wrapText="1"/>
    </xf>
    <xf numFmtId="9" fontId="98" fillId="0" borderId="30" xfId="403" applyFont="1" applyBorder="1" applyAlignment="1">
      <alignment horizontal="center" vertical="center" wrapText="1"/>
    </xf>
    <xf numFmtId="3" fontId="105" fillId="0" borderId="23" xfId="0" applyNumberFormat="1" applyFont="1" applyBorder="1" applyAlignment="1">
      <alignment vertical="center" wrapText="1"/>
    </xf>
    <xf numFmtId="0" fontId="105" fillId="0" borderId="23" xfId="0" applyFont="1" applyBorder="1" applyAlignment="1">
      <alignment vertical="center" wrapText="1"/>
    </xf>
    <xf numFmtId="0" fontId="105" fillId="0" borderId="23" xfId="0" applyFont="1" applyBorder="1" applyAlignment="1">
      <alignment horizontal="center" vertical="center" wrapText="1"/>
    </xf>
    <xf numFmtId="3" fontId="11" fillId="0" borderId="28" xfId="0" applyNumberFormat="1" applyFont="1" applyBorder="1" applyAlignment="1">
      <alignment vertical="center" wrapText="1"/>
    </xf>
    <xf numFmtId="0" fontId="158" fillId="0" borderId="28" xfId="0" applyFont="1" applyBorder="1" applyAlignment="1">
      <alignment/>
    </xf>
    <xf numFmtId="0" fontId="92" fillId="0" borderId="30" xfId="0" applyFont="1" applyBorder="1" applyAlignment="1">
      <alignment vertical="center"/>
    </xf>
    <xf numFmtId="0" fontId="0" fillId="0" borderId="30" xfId="0" applyBorder="1" applyAlignment="1">
      <alignment/>
    </xf>
    <xf numFmtId="0" fontId="0" fillId="0" borderId="30" xfId="0" applyBorder="1" applyAlignment="1">
      <alignment horizontal="center"/>
    </xf>
    <xf numFmtId="0" fontId="9" fillId="0" borderId="26"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9" xfId="0" applyFont="1" applyFill="1" applyBorder="1" applyAlignment="1">
      <alignment horizontal="center" vertical="center"/>
    </xf>
    <xf numFmtId="9" fontId="9" fillId="0" borderId="23" xfId="403" applyFont="1" applyFill="1" applyBorder="1" applyAlignment="1">
      <alignment horizontal="center" vertical="center"/>
    </xf>
    <xf numFmtId="9" fontId="3" fillId="0" borderId="23" xfId="403" applyFont="1" applyFill="1" applyBorder="1" applyAlignment="1">
      <alignment horizontal="center" vertical="center"/>
    </xf>
    <xf numFmtId="9" fontId="10" fillId="0" borderId="23" xfId="403" applyFont="1" applyFill="1" applyBorder="1" applyAlignment="1">
      <alignment horizontal="center" vertical="center"/>
    </xf>
    <xf numFmtId="9" fontId="13" fillId="0" borderId="23" xfId="403" applyFont="1" applyFill="1" applyBorder="1" applyAlignment="1">
      <alignment horizontal="center" vertical="center"/>
    </xf>
    <xf numFmtId="3" fontId="98" fillId="0" borderId="28" xfId="0" applyNumberFormat="1" applyFont="1" applyBorder="1" applyAlignment="1">
      <alignment horizontal="right" vertical="center" wrapText="1"/>
    </xf>
    <xf numFmtId="3" fontId="105" fillId="0" borderId="28" xfId="0" applyNumberFormat="1" applyFont="1" applyBorder="1" applyAlignment="1">
      <alignment horizontal="right" vertical="center" wrapText="1"/>
    </xf>
    <xf numFmtId="3" fontId="105" fillId="56" borderId="28" xfId="0" applyNumberFormat="1" applyFont="1" applyFill="1" applyBorder="1" applyAlignment="1">
      <alignment horizontal="right" vertical="center" wrapText="1"/>
    </xf>
    <xf numFmtId="3" fontId="14" fillId="0" borderId="28" xfId="364" applyNumberFormat="1" applyFont="1" applyFill="1" applyBorder="1" applyAlignment="1">
      <alignment horizontal="center" vertical="center"/>
      <protection/>
    </xf>
    <xf numFmtId="3" fontId="14" fillId="0" borderId="28" xfId="364" applyNumberFormat="1" applyFont="1" applyFill="1" applyBorder="1" applyAlignment="1">
      <alignment vertical="center" wrapText="1"/>
      <protection/>
    </xf>
    <xf numFmtId="3" fontId="110" fillId="0" borderId="28" xfId="0" applyNumberFormat="1" applyFont="1" applyBorder="1" applyAlignment="1">
      <alignment horizontal="right" vertical="center" wrapText="1"/>
    </xf>
    <xf numFmtId="3" fontId="15" fillId="0" borderId="28" xfId="364" applyNumberFormat="1" applyFont="1" applyFill="1" applyBorder="1" applyAlignment="1">
      <alignment horizontal="center" vertical="center"/>
      <protection/>
    </xf>
    <xf numFmtId="3" fontId="15" fillId="0" borderId="28" xfId="364" applyNumberFormat="1" applyFont="1" applyFill="1" applyBorder="1" applyAlignment="1">
      <alignment vertical="center" wrapText="1"/>
      <protection/>
    </xf>
    <xf numFmtId="3" fontId="15" fillId="0" borderId="28" xfId="364" applyNumberFormat="1" applyFont="1" applyFill="1" applyBorder="1" applyAlignment="1">
      <alignment horizontal="left" vertical="center" wrapText="1"/>
      <protection/>
    </xf>
    <xf numFmtId="3" fontId="15" fillId="0" borderId="28" xfId="364" applyNumberFormat="1" applyFont="1" applyFill="1" applyBorder="1" applyAlignment="1" quotePrefix="1">
      <alignment vertical="center" wrapText="1"/>
      <protection/>
    </xf>
    <xf numFmtId="0" fontId="98" fillId="0" borderId="30" xfId="0" applyFont="1" applyBorder="1" applyAlignment="1">
      <alignment horizontal="center" vertical="center" wrapText="1"/>
    </xf>
    <xf numFmtId="0" fontId="98" fillId="0" borderId="30" xfId="0" applyFont="1" applyBorder="1" applyAlignment="1">
      <alignment vertical="center" wrapText="1"/>
    </xf>
    <xf numFmtId="3" fontId="98" fillId="0" borderId="30" xfId="0" applyNumberFormat="1" applyFont="1" applyBorder="1" applyAlignment="1">
      <alignment horizontal="center" vertical="center" wrapText="1"/>
    </xf>
    <xf numFmtId="0" fontId="98" fillId="0" borderId="0" xfId="0" applyFont="1" applyAlignment="1">
      <alignment horizontal="right" vertical="center"/>
    </xf>
    <xf numFmtId="0" fontId="96" fillId="0" borderId="23" xfId="0" applyFont="1" applyBorder="1" applyAlignment="1">
      <alignment horizontal="center" vertical="center" wrapText="1"/>
    </xf>
    <xf numFmtId="3" fontId="96" fillId="0" borderId="23" xfId="0" applyNumberFormat="1" applyFont="1" applyBorder="1" applyAlignment="1">
      <alignment horizontal="right" vertical="center" wrapText="1"/>
    </xf>
    <xf numFmtId="0" fontId="96" fillId="0" borderId="28" xfId="0" applyFont="1" applyBorder="1" applyAlignment="1">
      <alignment horizontal="center" vertical="center" wrapText="1"/>
    </xf>
    <xf numFmtId="0" fontId="96" fillId="0" borderId="28" xfId="0" applyFont="1" applyBorder="1" applyAlignment="1">
      <alignment vertical="center" wrapText="1"/>
    </xf>
    <xf numFmtId="3" fontId="96" fillId="0" borderId="28" xfId="0" applyNumberFormat="1" applyFont="1" applyBorder="1" applyAlignment="1">
      <alignment horizontal="right" vertical="center" wrapText="1"/>
    </xf>
    <xf numFmtId="3" fontId="161" fillId="0" borderId="0" xfId="0" applyNumberFormat="1" applyFont="1" applyAlignment="1">
      <alignment/>
    </xf>
    <xf numFmtId="3" fontId="96" fillId="0" borderId="0" xfId="0" applyNumberFormat="1" applyFont="1" applyAlignment="1">
      <alignment/>
    </xf>
    <xf numFmtId="0" fontId="61" fillId="0" borderId="28" xfId="0" applyFont="1" applyBorder="1" applyAlignment="1">
      <alignment horizontal="center" vertical="center" wrapText="1"/>
    </xf>
    <xf numFmtId="0" fontId="61" fillId="0" borderId="28" xfId="0" applyFont="1" applyBorder="1" applyAlignment="1">
      <alignment vertical="center" wrapText="1"/>
    </xf>
    <xf numFmtId="3" fontId="61" fillId="0" borderId="28" xfId="0" applyNumberFormat="1" applyFont="1" applyBorder="1" applyAlignment="1">
      <alignment horizontal="right" vertical="center" wrapText="1"/>
    </xf>
    <xf numFmtId="0" fontId="95" fillId="0" borderId="28" xfId="0" applyFont="1" applyBorder="1" applyAlignment="1">
      <alignment vertical="center" wrapText="1"/>
    </xf>
    <xf numFmtId="3" fontId="61" fillId="56" borderId="28" xfId="0" applyNumberFormat="1" applyFont="1" applyFill="1" applyBorder="1" applyAlignment="1">
      <alignment horizontal="right" vertical="center" wrapText="1"/>
    </xf>
    <xf numFmtId="0" fontId="61" fillId="0" borderId="28" xfId="330" applyFont="1" applyBorder="1" applyAlignment="1">
      <alignment vertical="center" wrapText="1"/>
      <protection/>
    </xf>
    <xf numFmtId="0" fontId="96" fillId="0" borderId="28" xfId="0" applyFont="1" applyFill="1" applyBorder="1" applyAlignment="1">
      <alignment horizontal="center" vertical="center" wrapText="1"/>
    </xf>
    <xf numFmtId="0" fontId="96" fillId="0" borderId="28" xfId="0" applyFont="1" applyFill="1" applyBorder="1" applyAlignment="1">
      <alignment vertical="center" wrapText="1"/>
    </xf>
    <xf numFmtId="0" fontId="98" fillId="0" borderId="29" xfId="0" applyFont="1" applyBorder="1" applyAlignment="1">
      <alignment vertical="center" wrapText="1"/>
    </xf>
    <xf numFmtId="3" fontId="105" fillId="0" borderId="29" xfId="0" applyNumberFormat="1" applyFont="1" applyBorder="1" applyAlignment="1">
      <alignment horizontal="center" vertical="center" wrapText="1"/>
    </xf>
    <xf numFmtId="3" fontId="12" fillId="0" borderId="0" xfId="0" applyNumberFormat="1" applyFont="1" applyAlignment="1">
      <alignment/>
    </xf>
    <xf numFmtId="0" fontId="16" fillId="0" borderId="0" xfId="327" applyAlignment="1">
      <alignment vertical="center"/>
      <protection/>
    </xf>
    <xf numFmtId="0" fontId="40" fillId="0" borderId="33" xfId="327" applyFont="1" applyBorder="1" applyAlignment="1">
      <alignment vertical="center" wrapText="1"/>
      <protection/>
    </xf>
    <xf numFmtId="0" fontId="6" fillId="0" borderId="0" xfId="347" applyFont="1" applyAlignment="1">
      <alignment horizontal="center" vertical="center"/>
      <protection/>
    </xf>
    <xf numFmtId="0" fontId="10" fillId="0" borderId="0" xfId="347" applyNumberFormat="1" applyFont="1" applyAlignment="1">
      <alignment horizontal="center" vertical="center"/>
      <protection/>
    </xf>
    <xf numFmtId="0" fontId="116" fillId="0" borderId="0" xfId="347" applyFont="1" applyAlignment="1">
      <alignment vertical="center"/>
      <protection/>
    </xf>
    <xf numFmtId="0" fontId="12" fillId="0" borderId="1" xfId="346" applyFont="1" applyBorder="1" applyAlignment="1">
      <alignment horizontal="center" vertical="center"/>
      <protection/>
    </xf>
    <xf numFmtId="3" fontId="14" fillId="0" borderId="30" xfId="347" applyNumberFormat="1" applyFont="1" applyBorder="1" applyAlignment="1">
      <alignment vertical="center"/>
      <protection/>
    </xf>
    <xf numFmtId="0" fontId="4" fillId="0" borderId="0" xfId="347" applyFont="1" applyAlignment="1">
      <alignment vertical="center"/>
      <protection/>
    </xf>
    <xf numFmtId="0" fontId="3" fillId="0" borderId="0" xfId="347" applyFont="1" applyAlignment="1">
      <alignment vertical="center"/>
      <protection/>
    </xf>
    <xf numFmtId="216" fontId="97" fillId="0" borderId="23" xfId="167" applyNumberFormat="1" applyFont="1" applyFill="1" applyBorder="1" applyAlignment="1">
      <alignment horizontal="left" vertical="center"/>
    </xf>
    <xf numFmtId="216" fontId="3" fillId="0" borderId="23" xfId="167" applyNumberFormat="1" applyFont="1" applyFill="1" applyBorder="1" applyAlignment="1">
      <alignment horizontal="right" vertical="center"/>
    </xf>
    <xf numFmtId="216" fontId="97" fillId="0" borderId="28" xfId="167" applyNumberFormat="1" applyFont="1" applyFill="1" applyBorder="1" applyAlignment="1">
      <alignment horizontal="left" vertical="center"/>
    </xf>
    <xf numFmtId="216" fontId="97" fillId="0" borderId="30" xfId="167" applyNumberFormat="1" applyFont="1" applyFill="1" applyBorder="1" applyAlignment="1">
      <alignment horizontal="left" vertical="center"/>
    </xf>
    <xf numFmtId="216" fontId="3" fillId="0" borderId="30" xfId="167" applyNumberFormat="1" applyFont="1" applyFill="1" applyBorder="1" applyAlignment="1">
      <alignment horizontal="right" vertical="center"/>
    </xf>
    <xf numFmtId="3" fontId="158" fillId="0" borderId="30" xfId="0" applyNumberFormat="1" applyFont="1" applyBorder="1" applyAlignment="1">
      <alignment vertical="center"/>
    </xf>
    <xf numFmtId="0" fontId="12" fillId="0" borderId="0" xfId="0" applyFont="1" applyAlignment="1">
      <alignment horizontal="center"/>
    </xf>
    <xf numFmtId="49" fontId="12" fillId="0" borderId="0" xfId="0" applyNumberFormat="1" applyFont="1" applyAlignment="1">
      <alignment/>
    </xf>
    <xf numFmtId="0" fontId="11" fillId="0" borderId="0" xfId="0" applyFont="1" applyAlignment="1">
      <alignment vertical="center"/>
    </xf>
    <xf numFmtId="49" fontId="9" fillId="0" borderId="0" xfId="0" applyNumberFormat="1" applyFont="1" applyAlignment="1">
      <alignment/>
    </xf>
    <xf numFmtId="3" fontId="117" fillId="0" borderId="0" xfId="0" applyNumberFormat="1" applyFont="1" applyBorder="1" applyAlignment="1">
      <alignment/>
    </xf>
    <xf numFmtId="49" fontId="12" fillId="0" borderId="0" xfId="0" applyNumberFormat="1" applyFont="1" applyAlignment="1">
      <alignment horizontal="center"/>
    </xf>
    <xf numFmtId="0" fontId="104" fillId="0" borderId="26" xfId="0" applyFont="1" applyBorder="1" applyAlignment="1">
      <alignment horizontal="center"/>
    </xf>
    <xf numFmtId="3" fontId="104" fillId="0" borderId="26" xfId="0" applyNumberFormat="1" applyFont="1" applyBorder="1" applyAlignment="1">
      <alignment horizontal="center" vertical="center"/>
    </xf>
    <xf numFmtId="3" fontId="12" fillId="0" borderId="0" xfId="0" applyNumberFormat="1" applyFont="1" applyBorder="1" applyAlignment="1">
      <alignment/>
    </xf>
    <xf numFmtId="3" fontId="104" fillId="0" borderId="0" xfId="0" applyNumberFormat="1" applyFont="1" applyBorder="1" applyAlignment="1">
      <alignment/>
    </xf>
    <xf numFmtId="49" fontId="104" fillId="0" borderId="0" xfId="0" applyNumberFormat="1" applyFont="1" applyAlignment="1">
      <alignment/>
    </xf>
    <xf numFmtId="0" fontId="104" fillId="0" borderId="0" xfId="0" applyFont="1" applyBorder="1" applyAlignment="1">
      <alignment/>
    </xf>
    <xf numFmtId="0" fontId="9" fillId="0" borderId="12" xfId="0" applyFont="1" applyBorder="1" applyAlignment="1">
      <alignment horizontal="center"/>
    </xf>
    <xf numFmtId="0" fontId="118" fillId="0" borderId="40" xfId="0" applyFont="1" applyBorder="1" applyAlignment="1">
      <alignment/>
    </xf>
    <xf numFmtId="0" fontId="9" fillId="0" borderId="28" xfId="0" applyFont="1" applyBorder="1" applyAlignment="1">
      <alignment horizontal="center"/>
    </xf>
    <xf numFmtId="3" fontId="11" fillId="0" borderId="0" xfId="0" applyNumberFormat="1" applyFont="1" applyBorder="1" applyAlignment="1">
      <alignment/>
    </xf>
    <xf numFmtId="0" fontId="3" fillId="0" borderId="28" xfId="0" applyFont="1" applyBorder="1" applyAlignment="1">
      <alignment horizontal="center"/>
    </xf>
    <xf numFmtId="3" fontId="2" fillId="0" borderId="28" xfId="0" applyNumberFormat="1" applyFont="1" applyBorder="1" applyAlignment="1">
      <alignment/>
    </xf>
    <xf numFmtId="3" fontId="108" fillId="0" borderId="0" xfId="0" applyNumberFormat="1" applyFont="1" applyBorder="1" applyAlignment="1">
      <alignment/>
    </xf>
    <xf numFmtId="0" fontId="12" fillId="0" borderId="40" xfId="0" applyFont="1" applyBorder="1" applyAlignment="1">
      <alignment/>
    </xf>
    <xf numFmtId="3" fontId="2" fillId="0" borderId="28" xfId="0" applyNumberFormat="1" applyFont="1" applyBorder="1" applyAlignment="1">
      <alignment horizontal="left"/>
    </xf>
    <xf numFmtId="0" fontId="12" fillId="0" borderId="41" xfId="0" applyFont="1" applyBorder="1" applyAlignment="1">
      <alignment/>
    </xf>
    <xf numFmtId="0" fontId="12" fillId="0" borderId="0" xfId="0" applyFont="1" applyBorder="1" applyAlignment="1">
      <alignment/>
    </xf>
    <xf numFmtId="0" fontId="11" fillId="0" borderId="0" xfId="0" applyFont="1" applyBorder="1" applyAlignment="1">
      <alignment/>
    </xf>
    <xf numFmtId="0" fontId="9" fillId="0" borderId="28" xfId="0" applyFont="1" applyFill="1" applyBorder="1" applyAlignment="1">
      <alignment horizontal="center"/>
    </xf>
    <xf numFmtId="3" fontId="12" fillId="0" borderId="0" xfId="0" applyNumberFormat="1" applyFont="1" applyFill="1" applyBorder="1" applyAlignment="1">
      <alignment/>
    </xf>
    <xf numFmtId="3" fontId="104" fillId="0" borderId="0" xfId="0" applyNumberFormat="1" applyFont="1" applyFill="1" applyBorder="1" applyAlignment="1">
      <alignment/>
    </xf>
    <xf numFmtId="0" fontId="12" fillId="0" borderId="0" xfId="0" applyFont="1" applyFill="1" applyBorder="1" applyAlignment="1">
      <alignment/>
    </xf>
    <xf numFmtId="0" fontId="9" fillId="0" borderId="42" xfId="0" applyFont="1" applyBorder="1" applyAlignment="1">
      <alignment/>
    </xf>
    <xf numFmtId="0" fontId="10" fillId="0" borderId="28" xfId="0" applyFont="1" applyBorder="1" applyAlignment="1">
      <alignment horizontal="center"/>
    </xf>
    <xf numFmtId="3" fontId="10" fillId="0" borderId="28" xfId="0" applyNumberFormat="1" applyFont="1" applyBorder="1" applyAlignment="1">
      <alignment/>
    </xf>
    <xf numFmtId="0" fontId="13" fillId="0" borderId="40" xfId="0" applyFont="1" applyBorder="1" applyAlignment="1">
      <alignment/>
    </xf>
    <xf numFmtId="3" fontId="10" fillId="0" borderId="28" xfId="0" applyNumberFormat="1" applyFont="1" applyFill="1" applyBorder="1" applyAlignment="1">
      <alignment/>
    </xf>
    <xf numFmtId="0" fontId="9" fillId="0" borderId="40" xfId="0" applyFont="1" applyBorder="1" applyAlignment="1">
      <alignment/>
    </xf>
    <xf numFmtId="0" fontId="9" fillId="0" borderId="41" xfId="0" applyFont="1" applyBorder="1" applyAlignment="1">
      <alignment/>
    </xf>
    <xf numFmtId="3" fontId="2" fillId="0" borderId="0" xfId="0" applyNumberFormat="1" applyFont="1" applyBorder="1" applyAlignment="1">
      <alignment/>
    </xf>
    <xf numFmtId="0" fontId="9" fillId="0" borderId="27" xfId="0" applyFont="1" applyBorder="1" applyAlignment="1">
      <alignment/>
    </xf>
    <xf numFmtId="0" fontId="9" fillId="0" borderId="43" xfId="0" applyFont="1" applyBorder="1" applyAlignment="1">
      <alignment/>
    </xf>
    <xf numFmtId="0" fontId="9" fillId="0" borderId="0" xfId="0" applyFont="1" applyBorder="1" applyAlignment="1">
      <alignment/>
    </xf>
    <xf numFmtId="0" fontId="2" fillId="0" borderId="40" xfId="0" applyFont="1" applyBorder="1" applyAlignment="1">
      <alignment/>
    </xf>
    <xf numFmtId="0" fontId="11" fillId="0" borderId="40" xfId="0" applyFont="1" applyBorder="1" applyAlignment="1">
      <alignment/>
    </xf>
    <xf numFmtId="3" fontId="11" fillId="0" borderId="28" xfId="0" applyNumberFormat="1" applyFont="1" applyBorder="1" applyAlignment="1">
      <alignment horizontal="left"/>
    </xf>
    <xf numFmtId="0" fontId="101" fillId="0" borderId="40" xfId="0" applyFont="1" applyBorder="1" applyAlignment="1">
      <alignment/>
    </xf>
    <xf numFmtId="3" fontId="101" fillId="0" borderId="28" xfId="0" applyNumberFormat="1" applyFont="1" applyBorder="1" applyAlignment="1">
      <alignment/>
    </xf>
    <xf numFmtId="0" fontId="14" fillId="0" borderId="28" xfId="0" applyFont="1" applyBorder="1" applyAlignment="1">
      <alignment horizontal="center"/>
    </xf>
    <xf numFmtId="3" fontId="14" fillId="0" borderId="28" xfId="0" applyNumberFormat="1" applyFont="1" applyBorder="1" applyAlignment="1">
      <alignment horizontal="left"/>
    </xf>
    <xf numFmtId="3" fontId="14" fillId="0" borderId="0" xfId="0" applyNumberFormat="1" applyFont="1" applyBorder="1" applyAlignment="1">
      <alignment/>
    </xf>
    <xf numFmtId="0" fontId="14" fillId="0" borderId="40" xfId="0" applyFont="1" applyBorder="1" applyAlignment="1">
      <alignment/>
    </xf>
    <xf numFmtId="0" fontId="2" fillId="0" borderId="28" xfId="0" applyNumberFormat="1" applyFont="1" applyFill="1" applyBorder="1" applyAlignment="1">
      <alignment/>
    </xf>
    <xf numFmtId="3" fontId="3" fillId="31" borderId="28" xfId="0" applyNumberFormat="1" applyFont="1" applyFill="1" applyBorder="1" applyAlignment="1">
      <alignment horizontal="left" wrapText="1"/>
    </xf>
    <xf numFmtId="0" fontId="119" fillId="0" borderId="40" xfId="0" applyFont="1" applyBorder="1" applyAlignment="1">
      <alignment/>
    </xf>
    <xf numFmtId="0" fontId="120" fillId="0" borderId="40" xfId="0" applyFont="1" applyBorder="1" applyAlignment="1">
      <alignment/>
    </xf>
    <xf numFmtId="3" fontId="12" fillId="0" borderId="40" xfId="0" applyNumberFormat="1" applyFont="1" applyBorder="1" applyAlignment="1">
      <alignment/>
    </xf>
    <xf numFmtId="0" fontId="118" fillId="0" borderId="43" xfId="0" applyFont="1" applyBorder="1" applyAlignment="1">
      <alignment/>
    </xf>
    <xf numFmtId="0" fontId="120" fillId="0" borderId="42" xfId="0" applyFont="1" applyBorder="1" applyAlignment="1">
      <alignment/>
    </xf>
    <xf numFmtId="0" fontId="120" fillId="0" borderId="27" xfId="0" applyFont="1" applyBorder="1" applyAlignment="1">
      <alignment/>
    </xf>
    <xf numFmtId="3" fontId="2" fillId="31" borderId="28" xfId="0" applyNumberFormat="1" applyFont="1" applyFill="1" applyBorder="1" applyAlignment="1">
      <alignment wrapText="1"/>
    </xf>
    <xf numFmtId="0" fontId="11" fillId="0" borderId="41" xfId="0" applyFont="1" applyBorder="1" applyAlignment="1">
      <alignment/>
    </xf>
    <xf numFmtId="0" fontId="11" fillId="0" borderId="43" xfId="0" applyFont="1" applyBorder="1" applyAlignment="1">
      <alignment/>
    </xf>
    <xf numFmtId="0" fontId="12" fillId="0" borderId="42" xfId="0" applyFont="1" applyBorder="1" applyAlignment="1">
      <alignment/>
    </xf>
    <xf numFmtId="49" fontId="2" fillId="0" borderId="28" xfId="0" applyNumberFormat="1" applyFont="1" applyBorder="1" applyAlignment="1">
      <alignment horizontal="left"/>
    </xf>
    <xf numFmtId="0" fontId="3" fillId="0" borderId="40" xfId="0" applyFont="1" applyBorder="1" applyAlignment="1">
      <alignment/>
    </xf>
    <xf numFmtId="49" fontId="9" fillId="0" borderId="28" xfId="0" applyNumberFormat="1" applyFont="1" applyBorder="1" applyAlignment="1">
      <alignment horizontal="center"/>
    </xf>
    <xf numFmtId="49" fontId="11" fillId="0" borderId="28" xfId="0" applyNumberFormat="1" applyFont="1" applyBorder="1" applyAlignment="1">
      <alignment horizontal="left" wrapText="1"/>
    </xf>
    <xf numFmtId="49" fontId="100" fillId="0" borderId="28" xfId="0" applyNumberFormat="1" applyFont="1" applyBorder="1" applyAlignment="1">
      <alignment horizontal="left"/>
    </xf>
    <xf numFmtId="0" fontId="12" fillId="0" borderId="0" xfId="0" applyFont="1" applyBorder="1" applyAlignment="1">
      <alignment horizontal="center"/>
    </xf>
    <xf numFmtId="49" fontId="12" fillId="0" borderId="0" xfId="0" applyNumberFormat="1" applyFont="1" applyBorder="1" applyAlignment="1">
      <alignment/>
    </xf>
    <xf numFmtId="0" fontId="12" fillId="0" borderId="28" xfId="0" applyNumberFormat="1" applyFont="1" applyBorder="1" applyAlignment="1">
      <alignment/>
    </xf>
    <xf numFmtId="0" fontId="3" fillId="0" borderId="28" xfId="0" applyNumberFormat="1" applyFont="1" applyBorder="1" applyAlignment="1">
      <alignment/>
    </xf>
    <xf numFmtId="3" fontId="2" fillId="31" borderId="28" xfId="0" applyNumberFormat="1" applyFont="1" applyFill="1" applyBorder="1" applyAlignment="1">
      <alignment/>
    </xf>
    <xf numFmtId="0" fontId="2" fillId="0" borderId="28" xfId="0" applyNumberFormat="1" applyFont="1" applyFill="1" applyBorder="1" applyAlignment="1">
      <alignment wrapText="1"/>
    </xf>
    <xf numFmtId="0" fontId="14" fillId="0" borderId="28" xfId="0" applyNumberFormat="1" applyFont="1" applyFill="1" applyBorder="1" applyAlignment="1">
      <alignment/>
    </xf>
    <xf numFmtId="0" fontId="2" fillId="0" borderId="28" xfId="0" applyNumberFormat="1" applyFont="1" applyFill="1" applyBorder="1" applyAlignment="1">
      <alignment horizontal="left"/>
    </xf>
    <xf numFmtId="0" fontId="108" fillId="0" borderId="28" xfId="0" applyNumberFormat="1" applyFont="1" applyFill="1" applyBorder="1" applyAlignment="1">
      <alignment/>
    </xf>
    <xf numFmtId="0" fontId="12" fillId="0" borderId="28" xfId="0" applyNumberFormat="1" applyFont="1" applyFill="1" applyBorder="1" applyAlignment="1">
      <alignment/>
    </xf>
    <xf numFmtId="0" fontId="11" fillId="0" borderId="0" xfId="0" applyFont="1" applyAlignment="1">
      <alignment horizontal="center"/>
    </xf>
    <xf numFmtId="49" fontId="11" fillId="0" borderId="0" xfId="0" applyNumberFormat="1" applyFont="1" applyAlignment="1">
      <alignment/>
    </xf>
    <xf numFmtId="0" fontId="11" fillId="0" borderId="0" xfId="0" applyFont="1" applyAlignment="1">
      <alignment/>
    </xf>
    <xf numFmtId="49" fontId="11" fillId="0" borderId="0" xfId="0" applyNumberFormat="1" applyFont="1" applyBorder="1" applyAlignment="1">
      <alignment/>
    </xf>
    <xf numFmtId="3" fontId="11" fillId="0" borderId="0" xfId="0" applyNumberFormat="1" applyFont="1" applyAlignment="1">
      <alignment/>
    </xf>
    <xf numFmtId="0" fontId="40" fillId="0" borderId="0" xfId="0" applyFont="1" applyAlignment="1">
      <alignment wrapText="1"/>
    </xf>
    <xf numFmtId="0" fontId="16" fillId="0" borderId="0" xfId="0" applyFont="1" applyAlignment="1">
      <alignment horizontal="center"/>
    </xf>
    <xf numFmtId="0" fontId="16" fillId="0" borderId="0" xfId="0" applyFont="1" applyAlignment="1">
      <alignment/>
    </xf>
    <xf numFmtId="49" fontId="3" fillId="0" borderId="0" xfId="0" applyNumberFormat="1" applyFont="1" applyAlignment="1">
      <alignment/>
    </xf>
    <xf numFmtId="0" fontId="90" fillId="0" borderId="0" xfId="0" applyFont="1" applyAlignment="1">
      <alignment vertical="center"/>
    </xf>
    <xf numFmtId="0" fontId="99" fillId="0" borderId="0" xfId="0" applyFont="1" applyAlignment="1">
      <alignment vertical="center"/>
    </xf>
    <xf numFmtId="0" fontId="97" fillId="0" borderId="0" xfId="0" applyFont="1" applyAlignment="1">
      <alignment horizontal="right" vertical="center"/>
    </xf>
    <xf numFmtId="0" fontId="121" fillId="0" borderId="0" xfId="0" applyFont="1" applyAlignment="1">
      <alignment vertical="center"/>
    </xf>
    <xf numFmtId="0" fontId="90" fillId="0" borderId="0" xfId="0" applyFont="1" applyFill="1" applyAlignment="1">
      <alignment vertical="center"/>
    </xf>
    <xf numFmtId="0" fontId="122" fillId="0" borderId="0" xfId="0" applyFont="1" applyAlignment="1">
      <alignment vertical="center"/>
    </xf>
    <xf numFmtId="0" fontId="123" fillId="0" borderId="0" xfId="0" applyFont="1" applyAlignment="1">
      <alignment vertical="center"/>
    </xf>
    <xf numFmtId="0" fontId="90" fillId="0" borderId="1" xfId="0" applyFont="1" applyBorder="1" applyAlignment="1">
      <alignment horizontal="center" vertical="center" wrapText="1"/>
    </xf>
    <xf numFmtId="0" fontId="90" fillId="0" borderId="1" xfId="0" applyFont="1" applyBorder="1" applyAlignment="1">
      <alignment vertical="center" wrapText="1"/>
    </xf>
    <xf numFmtId="3" fontId="90" fillId="0" borderId="1" xfId="0" applyNumberFormat="1" applyFont="1" applyFill="1" applyBorder="1" applyAlignment="1">
      <alignment vertical="center" wrapText="1"/>
    </xf>
    <xf numFmtId="0" fontId="90"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90" fillId="0" borderId="1" xfId="0" applyFont="1" applyFill="1" applyBorder="1" applyAlignment="1">
      <alignment vertical="center" wrapText="1"/>
    </xf>
    <xf numFmtId="0" fontId="111" fillId="0" borderId="0" xfId="0" applyFont="1" applyAlignment="1">
      <alignment vertical="center"/>
    </xf>
    <xf numFmtId="0" fontId="162" fillId="0" borderId="1" xfId="0" applyFont="1" applyFill="1" applyBorder="1" applyAlignment="1">
      <alignment vertical="center" wrapText="1"/>
    </xf>
    <xf numFmtId="0" fontId="90" fillId="0" borderId="0" xfId="0" applyFont="1" applyFill="1" applyBorder="1" applyAlignment="1">
      <alignment horizontal="center" vertical="center" wrapText="1"/>
    </xf>
    <xf numFmtId="0" fontId="90" fillId="0" borderId="0" xfId="0" applyFont="1" applyFill="1" applyBorder="1" applyAlignment="1">
      <alignment vertical="center" wrapText="1"/>
    </xf>
    <xf numFmtId="3" fontId="99" fillId="0" borderId="0" xfId="0" applyNumberFormat="1" applyFont="1" applyFill="1" applyBorder="1" applyAlignment="1">
      <alignment vertical="center" wrapText="1"/>
    </xf>
    <xf numFmtId="3" fontId="90" fillId="0" borderId="0" xfId="0" applyNumberFormat="1" applyFont="1" applyBorder="1" applyAlignment="1">
      <alignment vertical="center" wrapText="1"/>
    </xf>
    <xf numFmtId="3" fontId="90" fillId="0" borderId="0" xfId="0" applyNumberFormat="1" applyFont="1" applyFill="1" applyBorder="1" applyAlignment="1">
      <alignment vertical="center" wrapText="1"/>
    </xf>
    <xf numFmtId="3" fontId="90" fillId="0" borderId="0" xfId="0" applyNumberFormat="1" applyFont="1" applyFill="1" applyBorder="1" applyAlignment="1">
      <alignment vertical="center"/>
    </xf>
    <xf numFmtId="0" fontId="61" fillId="0" borderId="0" xfId="358" applyFont="1">
      <alignment/>
      <protection/>
    </xf>
    <xf numFmtId="0" fontId="99" fillId="0" borderId="1" xfId="358" applyFont="1" applyBorder="1" applyAlignment="1">
      <alignment horizontal="center" vertical="center" wrapText="1"/>
      <protection/>
    </xf>
    <xf numFmtId="0" fontId="112" fillId="0" borderId="23" xfId="358" applyFont="1" applyBorder="1" applyAlignment="1">
      <alignment horizontal="center" vertical="center" wrapText="1"/>
      <protection/>
    </xf>
    <xf numFmtId="0" fontId="99" fillId="0" borderId="28" xfId="358" applyFont="1" applyBorder="1" applyAlignment="1">
      <alignment horizontal="center" vertical="center" wrapText="1"/>
      <protection/>
    </xf>
    <xf numFmtId="0" fontId="99" fillId="0" borderId="28" xfId="358" applyFont="1" applyBorder="1" applyAlignment="1">
      <alignment vertical="center" wrapText="1"/>
      <protection/>
    </xf>
    <xf numFmtId="166" fontId="99" fillId="0" borderId="28" xfId="155" applyNumberFormat="1" applyFont="1" applyFill="1" applyBorder="1" applyAlignment="1">
      <alignment vertical="center" wrapText="1"/>
    </xf>
    <xf numFmtId="166" fontId="99" fillId="0" borderId="28" xfId="155" applyNumberFormat="1" applyFont="1" applyBorder="1" applyAlignment="1">
      <alignment vertical="center" wrapText="1"/>
    </xf>
    <xf numFmtId="0" fontId="90" fillId="0" borderId="28" xfId="358" applyFont="1" applyBorder="1" applyAlignment="1">
      <alignment vertical="center" wrapText="1"/>
      <protection/>
    </xf>
    <xf numFmtId="43" fontId="90" fillId="0" borderId="28" xfId="155" applyFont="1" applyBorder="1" applyAlignment="1">
      <alignment vertical="center" wrapText="1"/>
    </xf>
    <xf numFmtId="166" fontId="99" fillId="0" borderId="28" xfId="358" applyNumberFormat="1" applyFont="1" applyBorder="1" applyAlignment="1">
      <alignment vertical="center" wrapText="1"/>
      <protection/>
    </xf>
    <xf numFmtId="0" fontId="90" fillId="0" borderId="28" xfId="358" applyFont="1" applyBorder="1" applyAlignment="1">
      <alignment horizontal="center" vertical="center" wrapText="1"/>
      <protection/>
    </xf>
    <xf numFmtId="0" fontId="111" fillId="0" borderId="28" xfId="358" applyFont="1" applyBorder="1" applyAlignment="1">
      <alignment vertical="center" wrapText="1"/>
      <protection/>
    </xf>
    <xf numFmtId="10" fontId="90" fillId="0" borderId="28" xfId="358" applyNumberFormat="1" applyFont="1" applyBorder="1" applyAlignment="1">
      <alignment vertical="center" wrapText="1"/>
      <protection/>
    </xf>
    <xf numFmtId="10" fontId="90" fillId="0" borderId="28" xfId="155" applyNumberFormat="1" applyFont="1" applyBorder="1" applyAlignment="1">
      <alignment vertical="center" wrapText="1"/>
    </xf>
    <xf numFmtId="166" fontId="90" fillId="0" borderId="28" xfId="155" applyNumberFormat="1" applyFont="1" applyBorder="1" applyAlignment="1">
      <alignment vertical="center" wrapText="1"/>
    </xf>
    <xf numFmtId="3" fontId="90" fillId="0" borderId="28" xfId="358" applyNumberFormat="1" applyFont="1" applyBorder="1" applyAlignment="1">
      <alignment horizontal="right" vertical="center" wrapText="1"/>
      <protection/>
    </xf>
    <xf numFmtId="0" fontId="111" fillId="0" borderId="28" xfId="358" applyFont="1" applyBorder="1" applyAlignment="1">
      <alignment horizontal="center" vertical="center" wrapText="1"/>
      <protection/>
    </xf>
    <xf numFmtId="0" fontId="163" fillId="0" borderId="28" xfId="358" applyFont="1" applyBorder="1" applyAlignment="1">
      <alignment vertical="center" wrapText="1"/>
      <protection/>
    </xf>
    <xf numFmtId="3" fontId="111" fillId="0" borderId="28" xfId="358" applyNumberFormat="1" applyFont="1" applyBorder="1" applyAlignment="1">
      <alignment horizontal="right" vertical="center" wrapText="1"/>
      <protection/>
    </xf>
    <xf numFmtId="3" fontId="111" fillId="0" borderId="28" xfId="155" applyNumberFormat="1" applyFont="1" applyBorder="1" applyAlignment="1">
      <alignment horizontal="right" vertical="center" wrapText="1"/>
    </xf>
    <xf numFmtId="0" fontId="95" fillId="0" borderId="0" xfId="358" applyFont="1">
      <alignment/>
      <protection/>
    </xf>
    <xf numFmtId="3" fontId="90" fillId="0" borderId="28" xfId="155" applyNumberFormat="1" applyFont="1" applyBorder="1" applyAlignment="1">
      <alignment horizontal="right" vertical="center" wrapText="1"/>
    </xf>
    <xf numFmtId="3" fontId="99" fillId="0" borderId="28" xfId="155" applyNumberFormat="1" applyFont="1" applyBorder="1" applyAlignment="1">
      <alignment horizontal="right" vertical="center" wrapText="1"/>
    </xf>
    <xf numFmtId="0" fontId="121" fillId="0" borderId="28" xfId="358" applyFont="1" applyBorder="1" applyAlignment="1">
      <alignment horizontal="center" vertical="center" wrapText="1"/>
      <protection/>
    </xf>
    <xf numFmtId="0" fontId="121" fillId="0" borderId="28" xfId="358" applyFont="1" applyBorder="1" applyAlignment="1">
      <alignment vertical="center" wrapText="1"/>
      <protection/>
    </xf>
    <xf numFmtId="3" fontId="99" fillId="0" borderId="28" xfId="358" applyNumberFormat="1" applyFont="1" applyBorder="1" applyAlignment="1">
      <alignment horizontal="right" vertical="center" wrapText="1"/>
      <protection/>
    </xf>
    <xf numFmtId="3" fontId="163" fillId="0" borderId="28" xfId="155" applyNumberFormat="1" applyFont="1" applyBorder="1" applyAlignment="1">
      <alignment horizontal="right" vertical="center" wrapText="1"/>
    </xf>
    <xf numFmtId="0" fontId="111" fillId="0" borderId="28" xfId="358" applyFont="1" applyBorder="1" applyAlignment="1">
      <alignment vertical="center"/>
      <protection/>
    </xf>
    <xf numFmtId="3" fontId="111" fillId="0" borderId="28" xfId="155" applyNumberFormat="1" applyFont="1" applyBorder="1" applyAlignment="1">
      <alignment horizontal="right" vertical="center"/>
    </xf>
    <xf numFmtId="0" fontId="111" fillId="0" borderId="0" xfId="358" applyFont="1" applyAlignment="1">
      <alignment vertical="center"/>
      <protection/>
    </xf>
    <xf numFmtId="3" fontId="99" fillId="56" borderId="28" xfId="155" applyNumberFormat="1" applyFont="1" applyFill="1" applyBorder="1" applyAlignment="1">
      <alignment horizontal="right" vertical="center" wrapText="1"/>
    </xf>
    <xf numFmtId="3" fontId="90" fillId="56" borderId="28" xfId="358" applyNumberFormat="1" applyFont="1" applyFill="1" applyBorder="1" applyAlignment="1">
      <alignment horizontal="right" vertical="center" wrapText="1"/>
      <protection/>
    </xf>
    <xf numFmtId="3" fontId="164" fillId="0" borderId="28" xfId="155" applyNumberFormat="1" applyFont="1" applyBorder="1" applyAlignment="1">
      <alignment horizontal="right" vertical="center" wrapText="1"/>
    </xf>
    <xf numFmtId="0" fontId="1" fillId="0" borderId="0" xfId="358" applyFont="1">
      <alignment/>
      <protection/>
    </xf>
    <xf numFmtId="0" fontId="111" fillId="0" borderId="28" xfId="358" applyFont="1" applyBorder="1">
      <alignment/>
      <protection/>
    </xf>
    <xf numFmtId="3" fontId="165" fillId="0" borderId="28" xfId="358" applyNumberFormat="1" applyFont="1" applyBorder="1" applyAlignment="1">
      <alignment horizontal="right"/>
      <protection/>
    </xf>
    <xf numFmtId="0" fontId="1" fillId="0" borderId="0" xfId="358" applyFont="1" applyAlignment="1">
      <alignment vertical="center"/>
      <protection/>
    </xf>
    <xf numFmtId="0" fontId="90" fillId="0" borderId="30" xfId="358" applyFont="1" applyBorder="1" applyAlignment="1">
      <alignment vertical="center"/>
      <protection/>
    </xf>
    <xf numFmtId="0" fontId="110" fillId="0" borderId="30" xfId="358" applyFont="1" applyBorder="1" applyAlignment="1">
      <alignment vertical="center" wrapText="1"/>
      <protection/>
    </xf>
    <xf numFmtId="3" fontId="163" fillId="0" borderId="30" xfId="155" applyNumberFormat="1" applyFont="1" applyBorder="1" applyAlignment="1">
      <alignment horizontal="right" vertical="center" wrapText="1"/>
    </xf>
    <xf numFmtId="3" fontId="166" fillId="0" borderId="30" xfId="155" applyNumberFormat="1" applyFont="1" applyBorder="1" applyAlignment="1">
      <alignment horizontal="right" vertical="center"/>
    </xf>
    <xf numFmtId="3" fontId="111" fillId="0" borderId="30" xfId="155" applyNumberFormat="1" applyFont="1" applyBorder="1" applyAlignment="1">
      <alignment horizontal="right" vertical="center" wrapText="1"/>
    </xf>
    <xf numFmtId="0" fontId="61" fillId="0" borderId="0" xfId="358" applyFont="1" applyAlignment="1">
      <alignment vertical="center"/>
      <protection/>
    </xf>
    <xf numFmtId="0" fontId="106" fillId="0" borderId="0" xfId="0" applyFont="1" applyAlignment="1">
      <alignment horizontal="center" vertical="center"/>
    </xf>
    <xf numFmtId="0" fontId="114" fillId="0" borderId="0" xfId="0" applyFont="1" applyAlignment="1">
      <alignment/>
    </xf>
    <xf numFmtId="0" fontId="91" fillId="0" borderId="0" xfId="0" applyFont="1" applyAlignment="1">
      <alignment horizontal="center" vertical="center"/>
    </xf>
    <xf numFmtId="0" fontId="97" fillId="0" borderId="0" xfId="0" applyFont="1" applyAlignment="1">
      <alignment/>
    </xf>
    <xf numFmtId="0" fontId="110" fillId="0" borderId="0" xfId="0" applyFont="1" applyAlignment="1">
      <alignment horizontal="center" vertical="center"/>
    </xf>
    <xf numFmtId="0" fontId="124" fillId="0" borderId="0" xfId="0" applyFont="1" applyAlignment="1">
      <alignment vertical="center"/>
    </xf>
    <xf numFmtId="0" fontId="28" fillId="0" borderId="0" xfId="0" applyFont="1" applyAlignment="1">
      <alignment vertical="center"/>
    </xf>
    <xf numFmtId="0" fontId="2" fillId="0" borderId="0" xfId="0" applyFont="1" applyFill="1" applyAlignment="1">
      <alignment horizontal="left"/>
    </xf>
    <xf numFmtId="9" fontId="9" fillId="0" borderId="0" xfId="384" applyNumberFormat="1" applyFont="1" applyFill="1" applyAlignment="1">
      <alignment horizontal="center"/>
    </xf>
    <xf numFmtId="0" fontId="6" fillId="0" borderId="0" xfId="356" applyFont="1" applyFill="1" applyAlignment="1">
      <alignment vertical="center"/>
      <protection/>
    </xf>
    <xf numFmtId="49" fontId="8" fillId="0" borderId="0" xfId="0" applyNumberFormat="1" applyFont="1" applyFill="1" applyBorder="1" applyAlignment="1">
      <alignment horizontal="center"/>
    </xf>
    <xf numFmtId="49" fontId="9" fillId="0" borderId="0" xfId="0" applyNumberFormat="1" applyFont="1" applyFill="1" applyBorder="1" applyAlignment="1">
      <alignment wrapText="1"/>
    </xf>
    <xf numFmtId="3" fontId="3" fillId="0" borderId="0" xfId="0" applyNumberFormat="1" applyFont="1" applyFill="1" applyAlignment="1">
      <alignment/>
    </xf>
    <xf numFmtId="0" fontId="11" fillId="0" borderId="0" xfId="0" applyFont="1" applyFill="1" applyBorder="1" applyAlignment="1">
      <alignment horizontal="center" vertical="center" wrapText="1"/>
    </xf>
    <xf numFmtId="9" fontId="125" fillId="0" borderId="1" xfId="384"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44" xfId="155" applyNumberFormat="1" applyFont="1" applyFill="1" applyBorder="1" applyAlignment="1">
      <alignment vertical="center" wrapText="1"/>
    </xf>
    <xf numFmtId="217" fontId="9" fillId="0" borderId="28" xfId="384" applyNumberFormat="1" applyFont="1" applyFill="1" applyBorder="1" applyAlignment="1">
      <alignment horizontal="center" vertical="center"/>
    </xf>
    <xf numFmtId="9" fontId="8" fillId="0" borderId="28" xfId="384" applyNumberFormat="1" applyFont="1" applyFill="1" applyBorder="1" applyAlignment="1">
      <alignment horizontal="center" vertical="center"/>
    </xf>
    <xf numFmtId="166" fontId="9" fillId="0" borderId="0" xfId="155" applyNumberFormat="1" applyFont="1" applyFill="1" applyBorder="1" applyAlignment="1">
      <alignment/>
    </xf>
    <xf numFmtId="0" fontId="9" fillId="0" borderId="0" xfId="0" applyFont="1" applyFill="1" applyBorder="1" applyAlignment="1">
      <alignment/>
    </xf>
    <xf numFmtId="49" fontId="8" fillId="0" borderId="28" xfId="0" applyNumberFormat="1" applyFont="1" applyFill="1" applyBorder="1" applyAlignment="1">
      <alignment horizontal="center" vertical="center" wrapText="1"/>
    </xf>
    <xf numFmtId="49" fontId="9" fillId="0" borderId="28" xfId="0" applyNumberFormat="1" applyFont="1" applyFill="1" applyBorder="1" applyAlignment="1">
      <alignment horizontal="left" vertical="center" wrapText="1"/>
    </xf>
    <xf numFmtId="9" fontId="9" fillId="0" borderId="28" xfId="384" applyNumberFormat="1" applyFont="1" applyFill="1" applyBorder="1" applyAlignment="1">
      <alignment horizontal="center" vertical="center"/>
    </xf>
    <xf numFmtId="0" fontId="9" fillId="0" borderId="0" xfId="0" applyFont="1" applyFill="1" applyAlignment="1">
      <alignment/>
    </xf>
    <xf numFmtId="49" fontId="14" fillId="0" borderId="28" xfId="0" applyNumberFormat="1" applyFont="1" applyFill="1" applyBorder="1" applyAlignment="1">
      <alignment horizontal="center" vertical="center" wrapText="1"/>
    </xf>
    <xf numFmtId="49" fontId="3" fillId="0" borderId="28" xfId="0" applyNumberFormat="1" applyFont="1" applyFill="1" applyBorder="1" applyAlignment="1">
      <alignment horizontal="left" vertical="center" wrapText="1"/>
    </xf>
    <xf numFmtId="9" fontId="3" fillId="0" borderId="28" xfId="384" applyNumberFormat="1" applyFont="1" applyFill="1" applyBorder="1" applyAlignment="1">
      <alignment horizontal="center" vertical="center"/>
    </xf>
    <xf numFmtId="9" fontId="14" fillId="0" borderId="28" xfId="384" applyNumberFormat="1" applyFont="1" applyFill="1" applyBorder="1" applyAlignment="1">
      <alignment horizontal="center" vertical="center"/>
    </xf>
    <xf numFmtId="49" fontId="3" fillId="0" borderId="28" xfId="0" applyNumberFormat="1" applyFont="1" applyFill="1" applyBorder="1" applyAlignment="1">
      <alignment vertical="center" wrapText="1"/>
    </xf>
    <xf numFmtId="217" fontId="9" fillId="0" borderId="0" xfId="384" applyNumberFormat="1" applyFont="1" applyFill="1" applyBorder="1" applyAlignment="1">
      <alignment/>
    </xf>
    <xf numFmtId="49" fontId="14" fillId="0" borderId="28" xfId="0" applyNumberFormat="1" applyFont="1" applyFill="1" applyBorder="1" applyAlignment="1">
      <alignment vertical="center" wrapText="1"/>
    </xf>
    <xf numFmtId="0" fontId="14" fillId="0" borderId="0" xfId="0" applyFont="1" applyFill="1" applyAlignment="1">
      <alignment/>
    </xf>
    <xf numFmtId="49" fontId="15" fillId="0" borderId="28" xfId="0" applyNumberFormat="1" applyFont="1" applyFill="1" applyBorder="1" applyAlignment="1">
      <alignment horizontal="center" vertical="center" wrapText="1"/>
    </xf>
    <xf numFmtId="49" fontId="15" fillId="0" borderId="28" xfId="0" applyNumberFormat="1" applyFont="1" applyFill="1" applyBorder="1" applyAlignment="1">
      <alignment vertical="center" wrapText="1"/>
    </xf>
    <xf numFmtId="3" fontId="10" fillId="0" borderId="28" xfId="0" applyNumberFormat="1" applyFont="1" applyFill="1" applyBorder="1" applyAlignment="1">
      <alignment vertical="center"/>
    </xf>
    <xf numFmtId="9" fontId="10" fillId="0" borderId="28" xfId="384" applyNumberFormat="1" applyFont="1" applyFill="1" applyBorder="1" applyAlignment="1">
      <alignment horizontal="center" vertical="center"/>
    </xf>
    <xf numFmtId="9" fontId="15" fillId="0" borderId="28" xfId="384" applyNumberFormat="1" applyFont="1" applyFill="1" applyBorder="1" applyAlignment="1">
      <alignment horizontal="center" vertical="center"/>
    </xf>
    <xf numFmtId="0" fontId="15" fillId="0" borderId="0" xfId="0" applyFont="1" applyFill="1" applyAlignment="1">
      <alignment/>
    </xf>
    <xf numFmtId="49" fontId="9" fillId="0" borderId="28" xfId="155" applyNumberFormat="1" applyFont="1" applyFill="1" applyBorder="1" applyAlignment="1">
      <alignment vertical="center" wrapText="1"/>
    </xf>
    <xf numFmtId="3" fontId="9" fillId="0" borderId="28" xfId="155" applyNumberFormat="1" applyFont="1" applyFill="1" applyBorder="1" applyAlignment="1">
      <alignment vertical="center"/>
    </xf>
    <xf numFmtId="166" fontId="9" fillId="0" borderId="0" xfId="155" applyNumberFormat="1" applyFont="1" applyFill="1" applyAlignment="1">
      <alignment/>
    </xf>
    <xf numFmtId="49" fontId="8" fillId="0" borderId="28" xfId="155" applyNumberFormat="1" applyFont="1" applyFill="1" applyBorder="1" applyAlignment="1">
      <alignment horizontal="center" vertical="center" wrapText="1"/>
    </xf>
    <xf numFmtId="3" fontId="9" fillId="0" borderId="0" xfId="384" applyNumberFormat="1" applyFont="1" applyFill="1" applyBorder="1" applyAlignment="1">
      <alignment/>
    </xf>
    <xf numFmtId="3" fontId="3" fillId="0" borderId="0" xfId="384" applyNumberFormat="1" applyFont="1" applyFill="1" applyBorder="1" applyAlignment="1">
      <alignment/>
    </xf>
    <xf numFmtId="166" fontId="3" fillId="0" borderId="0" xfId="155" applyNumberFormat="1" applyFont="1" applyFill="1" applyAlignment="1">
      <alignment/>
    </xf>
    <xf numFmtId="3" fontId="9" fillId="0" borderId="28" xfId="155" applyNumberFormat="1" applyFont="1" applyFill="1" applyBorder="1" applyAlignment="1">
      <alignment vertical="center" wrapText="1"/>
    </xf>
    <xf numFmtId="9" fontId="3" fillId="0" borderId="28" xfId="155" applyNumberFormat="1" applyFont="1" applyFill="1" applyBorder="1" applyAlignment="1">
      <alignment horizontal="center" vertical="center"/>
    </xf>
    <xf numFmtId="217" fontId="3" fillId="0" borderId="0" xfId="384" applyNumberFormat="1" applyFont="1" applyFill="1" applyBorder="1" applyAlignment="1">
      <alignment/>
    </xf>
    <xf numFmtId="49" fontId="14" fillId="0" borderId="30" xfId="155" applyNumberFormat="1" applyFont="1" applyFill="1" applyBorder="1" applyAlignment="1">
      <alignment horizontal="center" vertical="center" wrapText="1"/>
    </xf>
    <xf numFmtId="49" fontId="3" fillId="0" borderId="30" xfId="155" applyNumberFormat="1" applyFont="1" applyFill="1" applyBorder="1" applyAlignment="1">
      <alignment horizontal="left" vertical="center" wrapText="1"/>
    </xf>
    <xf numFmtId="3" fontId="3" fillId="0" borderId="30" xfId="0" applyNumberFormat="1" applyFont="1" applyFill="1" applyBorder="1" applyAlignment="1">
      <alignment vertical="center"/>
    </xf>
    <xf numFmtId="9" fontId="3" fillId="0" borderId="30" xfId="0" applyNumberFormat="1" applyFont="1" applyFill="1" applyBorder="1" applyAlignment="1">
      <alignment horizontal="center" vertical="center"/>
    </xf>
    <xf numFmtId="49" fontId="14" fillId="0" borderId="0" xfId="0" applyNumberFormat="1" applyFont="1" applyFill="1" applyAlignment="1">
      <alignment horizontal="center"/>
    </xf>
    <xf numFmtId="49" fontId="3" fillId="0" borderId="0" xfId="0" applyNumberFormat="1" applyFont="1" applyFill="1" applyAlignment="1">
      <alignment wrapText="1"/>
    </xf>
    <xf numFmtId="9" fontId="3" fillId="0" borderId="0" xfId="384" applyNumberFormat="1" applyFont="1" applyFill="1" applyAlignment="1">
      <alignment horizontal="center"/>
    </xf>
    <xf numFmtId="9" fontId="3" fillId="0" borderId="0" xfId="384" applyNumberFormat="1" applyFont="1" applyFill="1" applyAlignment="1">
      <alignment/>
    </xf>
    <xf numFmtId="166" fontId="3" fillId="0" borderId="0" xfId="0" applyNumberFormat="1" applyFont="1" applyFill="1" applyAlignment="1">
      <alignment/>
    </xf>
    <xf numFmtId="49" fontId="14" fillId="0" borderId="28" xfId="0" applyNumberFormat="1" applyFont="1" applyFill="1" applyBorder="1" applyAlignment="1">
      <alignment horizontal="left" vertical="center" wrapText="1"/>
    </xf>
    <xf numFmtId="0" fontId="3" fillId="0" borderId="0" xfId="0" applyFont="1" applyAlignment="1">
      <alignment/>
    </xf>
    <xf numFmtId="0" fontId="106" fillId="0" borderId="0" xfId="346" applyFont="1" applyAlignment="1">
      <alignment/>
      <protection/>
    </xf>
    <xf numFmtId="0" fontId="14" fillId="0" borderId="0" xfId="0" applyFont="1" applyBorder="1" applyAlignment="1">
      <alignment horizontal="center"/>
    </xf>
    <xf numFmtId="3" fontId="3" fillId="0" borderId="0" xfId="0" applyNumberFormat="1" applyFont="1" applyAlignment="1">
      <alignment/>
    </xf>
    <xf numFmtId="0" fontId="13" fillId="0" borderId="0" xfId="0" applyFont="1" applyAlignment="1">
      <alignment/>
    </xf>
    <xf numFmtId="9" fontId="104" fillId="0" borderId="1" xfId="404" applyFont="1" applyFill="1" applyBorder="1" applyAlignment="1">
      <alignment horizontal="center" vertical="center" wrapText="1"/>
    </xf>
    <xf numFmtId="0" fontId="14"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3" fillId="0" borderId="1" xfId="0" applyFont="1" applyBorder="1" applyAlignment="1">
      <alignment horizontal="center"/>
    </xf>
    <xf numFmtId="49" fontId="8" fillId="0" borderId="20" xfId="0" applyNumberFormat="1" applyFont="1" applyBorder="1" applyAlignment="1">
      <alignment horizontal="center" vertical="center" wrapText="1"/>
    </xf>
    <xf numFmtId="49" fontId="9" fillId="0" borderId="20" xfId="0" applyNumberFormat="1" applyFont="1" applyBorder="1" applyAlignment="1">
      <alignment horizontal="left" vertical="center" wrapText="1"/>
    </xf>
    <xf numFmtId="3" fontId="9" fillId="0" borderId="20" xfId="0" applyNumberFormat="1" applyFont="1" applyBorder="1" applyAlignment="1">
      <alignment horizontal="right"/>
    </xf>
    <xf numFmtId="9" fontId="9" fillId="0" borderId="23" xfId="404" applyFont="1" applyBorder="1" applyAlignment="1">
      <alignment horizontal="center"/>
    </xf>
    <xf numFmtId="0" fontId="9" fillId="0" borderId="23" xfId="0" applyFont="1" applyBorder="1" applyAlignment="1">
      <alignment horizontal="center"/>
    </xf>
    <xf numFmtId="0" fontId="9" fillId="0" borderId="0" xfId="0" applyFont="1" applyAlignment="1">
      <alignment/>
    </xf>
    <xf numFmtId="49" fontId="8" fillId="0" borderId="12" xfId="0" applyNumberFormat="1" applyFont="1" applyBorder="1" applyAlignment="1">
      <alignment horizontal="center" vertical="center" wrapText="1"/>
    </xf>
    <xf numFmtId="49" fontId="9" fillId="0" borderId="12" xfId="0" applyNumberFormat="1" applyFont="1" applyBorder="1" applyAlignment="1">
      <alignment horizontal="left" vertical="center" wrapText="1"/>
    </xf>
    <xf numFmtId="3" fontId="9" fillId="0" borderId="12" xfId="0" applyNumberFormat="1" applyFont="1" applyBorder="1" applyAlignment="1">
      <alignment horizontal="right" vertical="center"/>
    </xf>
    <xf numFmtId="3" fontId="9" fillId="56" borderId="12" xfId="0" applyNumberFormat="1" applyFont="1" applyFill="1" applyBorder="1" applyAlignment="1">
      <alignment horizontal="right" vertical="center"/>
    </xf>
    <xf numFmtId="9" fontId="9" fillId="56" borderId="28" xfId="404" applyFont="1" applyFill="1" applyBorder="1" applyAlignment="1">
      <alignment horizontal="center" vertical="center"/>
    </xf>
    <xf numFmtId="9" fontId="9" fillId="56" borderId="28" xfId="0" applyNumberFormat="1" applyFont="1" applyFill="1" applyBorder="1" applyAlignment="1">
      <alignment horizontal="center" vertical="center"/>
    </xf>
    <xf numFmtId="0" fontId="9" fillId="0" borderId="0" xfId="0" applyFont="1" applyAlignment="1">
      <alignment vertical="center"/>
    </xf>
    <xf numFmtId="49" fontId="8" fillId="0" borderId="23" xfId="0" applyNumberFormat="1" applyFont="1" applyBorder="1" applyAlignment="1">
      <alignment horizontal="center" vertical="center" wrapText="1"/>
    </xf>
    <xf numFmtId="49" fontId="9" fillId="0" borderId="23" xfId="0" applyNumberFormat="1" applyFont="1" applyBorder="1" applyAlignment="1">
      <alignment horizontal="left" vertical="center" wrapText="1"/>
    </xf>
    <xf numFmtId="3" fontId="9" fillId="0" borderId="23" xfId="0" applyNumberFormat="1" applyFont="1" applyBorder="1" applyAlignment="1">
      <alignment horizontal="right" vertical="center"/>
    </xf>
    <xf numFmtId="3" fontId="9" fillId="56" borderId="23" xfId="0" applyNumberFormat="1" applyFont="1" applyFill="1" applyBorder="1" applyAlignment="1">
      <alignment horizontal="right" vertical="center"/>
    </xf>
    <xf numFmtId="49" fontId="8" fillId="0" borderId="28" xfId="0" applyNumberFormat="1" applyFont="1" applyBorder="1" applyAlignment="1">
      <alignment horizontal="center" vertical="center" wrapText="1"/>
    </xf>
    <xf numFmtId="49" fontId="9" fillId="0" borderId="28" xfId="0" applyNumberFormat="1" applyFont="1" applyBorder="1" applyAlignment="1">
      <alignment horizontal="left" vertical="center" wrapText="1"/>
    </xf>
    <xf numFmtId="3" fontId="9" fillId="0" borderId="28" xfId="0" applyNumberFormat="1" applyFont="1" applyBorder="1" applyAlignment="1">
      <alignment horizontal="right" vertical="center"/>
    </xf>
    <xf numFmtId="3" fontId="9" fillId="56" borderId="28" xfId="0" applyNumberFormat="1" applyFont="1" applyFill="1" applyBorder="1" applyAlignment="1">
      <alignment horizontal="right" vertical="center"/>
    </xf>
    <xf numFmtId="49" fontId="14" fillId="0" borderId="28" xfId="0" applyNumberFormat="1" applyFont="1" applyBorder="1" applyAlignment="1">
      <alignment horizontal="center" vertical="center" wrapText="1"/>
    </xf>
    <xf numFmtId="49" fontId="3" fillId="0" borderId="28" xfId="0" applyNumberFormat="1" applyFont="1" applyBorder="1" applyAlignment="1">
      <alignment horizontal="left" vertical="center" wrapText="1"/>
    </xf>
    <xf numFmtId="3" fontId="3" fillId="0" borderId="28" xfId="0" applyNumberFormat="1" applyFont="1" applyBorder="1" applyAlignment="1">
      <alignment horizontal="right" vertical="center"/>
    </xf>
    <xf numFmtId="3" fontId="3" fillId="56" borderId="28" xfId="0" applyNumberFormat="1" applyFont="1" applyFill="1" applyBorder="1" applyAlignment="1">
      <alignment horizontal="right" vertical="center"/>
    </xf>
    <xf numFmtId="9" fontId="3" fillId="56" borderId="28" xfId="404" applyFont="1" applyFill="1" applyBorder="1" applyAlignment="1">
      <alignment horizontal="center" vertical="center"/>
    </xf>
    <xf numFmtId="9" fontId="3" fillId="56" borderId="28" xfId="0" applyNumberFormat="1" applyFont="1" applyFill="1" applyBorder="1" applyAlignment="1">
      <alignment horizontal="center" vertical="center"/>
    </xf>
    <xf numFmtId="0" fontId="3" fillId="0" borderId="0" xfId="0" applyFont="1" applyAlignment="1">
      <alignment/>
    </xf>
    <xf numFmtId="49" fontId="3" fillId="0" borderId="28" xfId="0" applyNumberFormat="1" applyFont="1" applyBorder="1" applyAlignment="1">
      <alignment horizontal="left" vertical="center" wrapText="1"/>
    </xf>
    <xf numFmtId="49" fontId="90" fillId="0" borderId="28" xfId="0" applyNumberFormat="1" applyFont="1" applyBorder="1" applyAlignment="1">
      <alignment horizontal="center" vertical="center" wrapText="1"/>
    </xf>
    <xf numFmtId="49" fontId="61" fillId="0" borderId="28" xfId="0" applyNumberFormat="1" applyFont="1" applyBorder="1" applyAlignment="1">
      <alignment horizontal="left" vertical="center" wrapText="1"/>
    </xf>
    <xf numFmtId="0" fontId="61" fillId="0" borderId="0" xfId="0" applyFont="1" applyAlignment="1">
      <alignment/>
    </xf>
    <xf numFmtId="3" fontId="3" fillId="31" borderId="28" xfId="364" applyNumberFormat="1" applyFont="1" applyFill="1" applyBorder="1" applyAlignment="1">
      <alignment horizontal="right" vertical="center"/>
      <protection/>
    </xf>
    <xf numFmtId="49" fontId="99" fillId="0" borderId="28" xfId="0" applyNumberFormat="1" applyFont="1" applyBorder="1" applyAlignment="1">
      <alignment horizontal="center" vertical="center" wrapText="1"/>
    </xf>
    <xf numFmtId="49" fontId="96" fillId="0" borderId="28" xfId="0" applyNumberFormat="1" applyFont="1" applyBorder="1" applyAlignment="1">
      <alignment horizontal="left" vertical="center" wrapText="1"/>
    </xf>
    <xf numFmtId="0" fontId="9" fillId="0" borderId="28" xfId="0" applyFont="1" applyBorder="1" applyAlignment="1">
      <alignment vertical="center"/>
    </xf>
    <xf numFmtId="49" fontId="14" fillId="0" borderId="28" xfId="0" applyNumberFormat="1" applyFont="1" applyBorder="1" applyAlignment="1">
      <alignment horizontal="center" vertical="center" wrapText="1"/>
    </xf>
    <xf numFmtId="3" fontId="3" fillId="0" borderId="28" xfId="0" applyNumberFormat="1" applyFont="1" applyBorder="1" applyAlignment="1">
      <alignment horizontal="right" vertical="center"/>
    </xf>
    <xf numFmtId="3" fontId="3" fillId="56" borderId="28" xfId="0" applyNumberFormat="1" applyFont="1" applyFill="1" applyBorder="1" applyAlignment="1">
      <alignment horizontal="right" vertical="center"/>
    </xf>
    <xf numFmtId="49" fontId="14" fillId="0" borderId="30" xfId="0" applyNumberFormat="1" applyFont="1" applyBorder="1" applyAlignment="1">
      <alignment horizontal="center" vertical="center" wrapText="1"/>
    </xf>
    <xf numFmtId="49" fontId="3" fillId="0" borderId="30" xfId="0" applyNumberFormat="1" applyFont="1" applyBorder="1" applyAlignment="1">
      <alignment horizontal="left" vertical="center" wrapText="1"/>
    </xf>
    <xf numFmtId="3" fontId="3" fillId="0" borderId="30" xfId="0" applyNumberFormat="1" applyFont="1" applyBorder="1" applyAlignment="1">
      <alignment horizontal="right" vertical="center"/>
    </xf>
    <xf numFmtId="9" fontId="3" fillId="56" borderId="30" xfId="0" applyNumberFormat="1" applyFont="1" applyFill="1" applyBorder="1" applyAlignment="1">
      <alignment horizontal="center" vertical="center"/>
    </xf>
    <xf numFmtId="49" fontId="14" fillId="0" borderId="23" xfId="0" applyNumberFormat="1" applyFont="1" applyBorder="1" applyAlignment="1">
      <alignment horizontal="center" vertical="center" wrapText="1"/>
    </xf>
    <xf numFmtId="49" fontId="3" fillId="0" borderId="23" xfId="0" applyNumberFormat="1" applyFont="1" applyBorder="1" applyAlignment="1">
      <alignment horizontal="left" vertical="center" wrapText="1"/>
    </xf>
    <xf numFmtId="3" fontId="3" fillId="0" borderId="23" xfId="0" applyNumberFormat="1" applyFont="1" applyBorder="1" applyAlignment="1">
      <alignment horizontal="right" vertical="center"/>
    </xf>
    <xf numFmtId="9" fontId="3" fillId="56" borderId="23" xfId="404" applyFont="1" applyFill="1" applyBorder="1" applyAlignment="1">
      <alignment horizontal="center" vertical="center"/>
    </xf>
    <xf numFmtId="0" fontId="9" fillId="56" borderId="0" xfId="0" applyFont="1" applyFill="1" applyAlignment="1">
      <alignment horizontal="center"/>
    </xf>
    <xf numFmtId="0" fontId="14" fillId="0" borderId="0" xfId="0" applyFont="1" applyAlignment="1">
      <alignment horizontal="center"/>
    </xf>
    <xf numFmtId="0" fontId="3" fillId="56" borderId="0" xfId="0" applyFont="1" applyFill="1" applyAlignment="1">
      <alignment horizontal="center"/>
    </xf>
    <xf numFmtId="3" fontId="3" fillId="56" borderId="0" xfId="0" applyNumberFormat="1" applyFont="1" applyFill="1" applyAlignment="1">
      <alignment/>
    </xf>
    <xf numFmtId="9" fontId="3" fillId="56" borderId="0" xfId="404" applyFont="1" applyFill="1" applyAlignment="1">
      <alignment horizontal="center"/>
    </xf>
    <xf numFmtId="9" fontId="3" fillId="0" borderId="0" xfId="404" applyFont="1" applyAlignment="1">
      <alignment horizontal="center"/>
    </xf>
    <xf numFmtId="0" fontId="98" fillId="0" borderId="1" xfId="0" applyFont="1" applyBorder="1" applyAlignment="1">
      <alignment horizontal="center" vertical="center" wrapText="1"/>
    </xf>
    <xf numFmtId="0" fontId="96" fillId="0" borderId="1" xfId="0" applyFont="1" applyBorder="1" applyAlignment="1">
      <alignment horizontal="center" vertical="center" wrapText="1"/>
    </xf>
    <xf numFmtId="49" fontId="14" fillId="0" borderId="23" xfId="155" applyNumberFormat="1" applyFont="1" applyFill="1" applyBorder="1" applyAlignment="1">
      <alignment horizontal="center" vertical="center" wrapText="1"/>
    </xf>
    <xf numFmtId="49" fontId="3" fillId="0" borderId="23" xfId="155" applyNumberFormat="1" applyFont="1" applyFill="1" applyBorder="1" applyAlignment="1">
      <alignment vertical="center" wrapText="1"/>
    </xf>
    <xf numFmtId="3" fontId="3" fillId="0" borderId="23" xfId="155" applyNumberFormat="1" applyFont="1" applyFill="1" applyBorder="1" applyAlignment="1">
      <alignment vertical="center"/>
    </xf>
    <xf numFmtId="49" fontId="3" fillId="0" borderId="30" xfId="155" applyNumberFormat="1" applyFont="1" applyFill="1" applyBorder="1" applyAlignment="1">
      <alignment vertical="center" wrapText="1"/>
    </xf>
    <xf numFmtId="3" fontId="3" fillId="0" borderId="30" xfId="155" applyNumberFormat="1" applyFont="1" applyFill="1" applyBorder="1" applyAlignment="1">
      <alignment vertical="center"/>
    </xf>
    <xf numFmtId="9" fontId="3" fillId="0" borderId="30" xfId="403" applyFont="1" applyFill="1" applyBorder="1" applyAlignment="1">
      <alignment horizontal="center" vertical="center"/>
    </xf>
    <xf numFmtId="9" fontId="9" fillId="0" borderId="30" xfId="403" applyFont="1" applyFill="1" applyBorder="1" applyAlignment="1">
      <alignment horizontal="center" vertical="center"/>
    </xf>
    <xf numFmtId="0" fontId="105" fillId="0" borderId="28" xfId="0" applyFont="1" applyBorder="1" applyAlignment="1" quotePrefix="1">
      <alignment horizontal="center" vertical="center" wrapText="1"/>
    </xf>
    <xf numFmtId="3" fontId="96" fillId="0" borderId="1" xfId="0" applyNumberFormat="1" applyFont="1" applyBorder="1" applyAlignment="1">
      <alignment horizontal="center" vertical="center" wrapText="1"/>
    </xf>
    <xf numFmtId="3" fontId="104" fillId="0" borderId="31" xfId="327" applyNumberFormat="1" applyFont="1" applyBorder="1" applyAlignment="1">
      <alignment horizontal="right" vertical="center" wrapText="1"/>
      <protection/>
    </xf>
    <xf numFmtId="3" fontId="108" fillId="0" borderId="31" xfId="327" applyNumberFormat="1" applyFont="1" applyBorder="1" applyAlignment="1">
      <alignment horizontal="right" vertical="center" wrapText="1"/>
      <protection/>
    </xf>
    <xf numFmtId="0" fontId="108" fillId="0" borderId="45" xfId="327" applyFont="1" applyBorder="1" applyAlignment="1">
      <alignment horizontal="center" vertical="center" wrapText="1"/>
      <protection/>
    </xf>
    <xf numFmtId="0" fontId="104" fillId="0" borderId="46" xfId="327" applyFont="1" applyBorder="1" applyAlignment="1">
      <alignment vertical="center" wrapText="1"/>
      <protection/>
    </xf>
    <xf numFmtId="0" fontId="104" fillId="0" borderId="47" xfId="327" applyFont="1" applyBorder="1" applyAlignment="1">
      <alignment horizontal="center" vertical="center" wrapText="1"/>
      <protection/>
    </xf>
    <xf numFmtId="0" fontId="104" fillId="0" borderId="48" xfId="327" applyFont="1" applyBorder="1" applyAlignment="1">
      <alignment horizontal="center" vertical="center" wrapText="1"/>
      <protection/>
    </xf>
    <xf numFmtId="3" fontId="104" fillId="0" borderId="47" xfId="327" applyNumberFormat="1" applyFont="1" applyBorder="1" applyAlignment="1">
      <alignment horizontal="right" vertical="center" wrapText="1"/>
      <protection/>
    </xf>
    <xf numFmtId="3" fontId="104" fillId="0" borderId="49" xfId="327" applyNumberFormat="1" applyFont="1" applyBorder="1" applyAlignment="1">
      <alignment horizontal="right" vertical="center" wrapText="1"/>
      <protection/>
    </xf>
    <xf numFmtId="3" fontId="108" fillId="0" borderId="49" xfId="327" applyNumberFormat="1" applyFont="1" applyBorder="1" applyAlignment="1">
      <alignment horizontal="right" vertical="center" wrapText="1"/>
      <protection/>
    </xf>
    <xf numFmtId="49" fontId="9" fillId="0" borderId="30" xfId="0" applyNumberFormat="1" applyFont="1" applyBorder="1" applyAlignment="1">
      <alignment horizontal="center"/>
    </xf>
    <xf numFmtId="49" fontId="11" fillId="0" borderId="30" xfId="0" applyNumberFormat="1" applyFont="1" applyBorder="1" applyAlignment="1">
      <alignment horizontal="left" wrapText="1"/>
    </xf>
    <xf numFmtId="3" fontId="11" fillId="0" borderId="30" xfId="0" applyNumberFormat="1" applyFont="1" applyBorder="1" applyAlignment="1">
      <alignment/>
    </xf>
    <xf numFmtId="3" fontId="11" fillId="0" borderId="28" xfId="0" applyNumberFormat="1" applyFont="1" applyBorder="1" applyAlignment="1">
      <alignment wrapText="1"/>
    </xf>
    <xf numFmtId="49" fontId="2" fillId="0" borderId="28" xfId="0" applyNumberFormat="1" applyFont="1" applyBorder="1" applyAlignment="1">
      <alignment horizontal="left" wrapText="1"/>
    </xf>
    <xf numFmtId="9" fontId="94" fillId="0" borderId="39" xfId="346" applyNumberFormat="1" applyFont="1" applyBorder="1" applyAlignment="1">
      <alignment/>
      <protection/>
    </xf>
    <xf numFmtId="0" fontId="90" fillId="0" borderId="28" xfId="0" applyFont="1" applyBorder="1" applyAlignment="1">
      <alignment vertical="center" wrapText="1"/>
    </xf>
    <xf numFmtId="3" fontId="90" fillId="0" borderId="28" xfId="0" applyNumberFormat="1" applyFont="1" applyFill="1" applyBorder="1" applyAlignment="1">
      <alignment vertical="center" wrapText="1"/>
    </xf>
    <xf numFmtId="3" fontId="90" fillId="0" borderId="28" xfId="0" applyNumberFormat="1" applyFont="1" applyBorder="1" applyAlignment="1">
      <alignment vertical="center" wrapText="1"/>
    </xf>
    <xf numFmtId="0" fontId="90" fillId="0" borderId="28" xfId="0" applyFont="1" applyFill="1" applyBorder="1" applyAlignment="1">
      <alignment horizontal="center" vertical="center" wrapText="1"/>
    </xf>
    <xf numFmtId="0" fontId="14" fillId="0" borderId="28" xfId="0" applyFont="1" applyFill="1" applyBorder="1" applyAlignment="1">
      <alignment vertical="center" wrapText="1"/>
    </xf>
    <xf numFmtId="0" fontId="90" fillId="0" borderId="28" xfId="0" applyFont="1" applyFill="1" applyBorder="1" applyAlignment="1">
      <alignment vertical="center" wrapText="1"/>
    </xf>
    <xf numFmtId="0" fontId="90" fillId="0" borderId="23" xfId="0" applyFont="1" applyBorder="1" applyAlignment="1">
      <alignment horizontal="center" vertical="center" wrapText="1"/>
    </xf>
    <xf numFmtId="0" fontId="90" fillId="0" borderId="23" xfId="0" applyFont="1" applyBorder="1" applyAlignment="1">
      <alignment vertical="center" wrapText="1"/>
    </xf>
    <xf numFmtId="3" fontId="90" fillId="0" borderId="23" xfId="0" applyNumberFormat="1" applyFont="1" applyFill="1" applyBorder="1" applyAlignment="1">
      <alignment vertical="center" wrapText="1"/>
    </xf>
    <xf numFmtId="3" fontId="90" fillId="0" borderId="23" xfId="0" applyNumberFormat="1" applyFont="1" applyBorder="1" applyAlignment="1">
      <alignment vertical="center" wrapText="1"/>
    </xf>
    <xf numFmtId="0" fontId="90" fillId="0" borderId="30" xfId="0" applyFont="1" applyFill="1" applyBorder="1" applyAlignment="1">
      <alignment vertical="center" wrapText="1"/>
    </xf>
    <xf numFmtId="3" fontId="90" fillId="0" borderId="30" xfId="0" applyNumberFormat="1" applyFont="1" applyFill="1" applyBorder="1" applyAlignment="1">
      <alignment vertical="center" wrapText="1"/>
    </xf>
    <xf numFmtId="3" fontId="90" fillId="0" borderId="30" xfId="0" applyNumberFormat="1" applyFont="1" applyBorder="1" applyAlignment="1">
      <alignment vertical="center" wrapText="1"/>
    </xf>
    <xf numFmtId="9" fontId="98" fillId="56" borderId="28" xfId="404" applyFont="1" applyFill="1" applyBorder="1" applyAlignment="1">
      <alignment horizontal="center" vertical="center" wrapText="1"/>
    </xf>
    <xf numFmtId="9" fontId="105" fillId="56" borderId="28" xfId="404" applyFont="1" applyFill="1" applyBorder="1" applyAlignment="1">
      <alignment horizontal="center" vertical="center" wrapText="1"/>
    </xf>
    <xf numFmtId="0" fontId="98" fillId="0" borderId="28" xfId="0" applyFont="1" applyBorder="1" applyAlignment="1">
      <alignment horizontal="right" vertical="center" wrapText="1"/>
    </xf>
    <xf numFmtId="9" fontId="98" fillId="56" borderId="28" xfId="0" applyNumberFormat="1" applyFont="1" applyFill="1" applyBorder="1" applyAlignment="1">
      <alignment horizontal="center" vertical="center" wrapText="1"/>
    </xf>
    <xf numFmtId="3" fontId="12" fillId="0" borderId="28" xfId="0" applyNumberFormat="1" applyFont="1" applyBorder="1" applyAlignment="1">
      <alignment horizontal="right" vertical="center"/>
    </xf>
    <xf numFmtId="9" fontId="105" fillId="56" borderId="28" xfId="0" applyNumberFormat="1" applyFont="1" applyFill="1" applyBorder="1" applyAlignment="1">
      <alignment horizontal="center" vertical="center" wrapText="1"/>
    </xf>
    <xf numFmtId="3" fontId="98" fillId="0" borderId="23" xfId="0" applyNumberFormat="1" applyFont="1" applyBorder="1" applyAlignment="1">
      <alignment horizontal="right" vertical="center" wrapText="1"/>
    </xf>
    <xf numFmtId="9" fontId="98" fillId="56" borderId="23" xfId="404" applyFont="1" applyFill="1" applyBorder="1" applyAlignment="1">
      <alignment horizontal="center" vertical="center" wrapText="1"/>
    </xf>
    <xf numFmtId="217" fontId="98" fillId="56" borderId="23" xfId="404" applyNumberFormat="1" applyFont="1" applyFill="1" applyBorder="1" applyAlignment="1">
      <alignment horizontal="center" vertical="center" wrapText="1"/>
    </xf>
    <xf numFmtId="3" fontId="98" fillId="0" borderId="30" xfId="0" applyNumberFormat="1" applyFont="1" applyBorder="1" applyAlignment="1">
      <alignment horizontal="right" vertical="center" wrapText="1"/>
    </xf>
    <xf numFmtId="9" fontId="98" fillId="56" borderId="30" xfId="0" applyNumberFormat="1" applyFont="1" applyFill="1" applyBorder="1" applyAlignment="1">
      <alignment horizontal="center" vertical="center" wrapText="1"/>
    </xf>
    <xf numFmtId="9" fontId="98" fillId="56" borderId="30" xfId="404" applyFont="1" applyFill="1" applyBorder="1" applyAlignment="1">
      <alignment horizontal="center" vertical="center" wrapText="1"/>
    </xf>
    <xf numFmtId="0" fontId="96" fillId="0" borderId="0" xfId="0" applyFont="1" applyAlignment="1">
      <alignment horizontal="center" vertical="center"/>
    </xf>
    <xf numFmtId="0" fontId="98" fillId="0" borderId="26" xfId="0" applyFont="1" applyBorder="1" applyAlignment="1">
      <alignment horizontal="center" vertical="center" wrapText="1"/>
    </xf>
    <xf numFmtId="0" fontId="98" fillId="0" borderId="29" xfId="0" applyFont="1" applyBorder="1" applyAlignment="1">
      <alignment horizontal="center" vertical="center" wrapText="1"/>
    </xf>
    <xf numFmtId="0" fontId="89" fillId="0" borderId="0" xfId="0" applyFont="1" applyAlignment="1">
      <alignment horizontal="center" vertical="center"/>
    </xf>
    <xf numFmtId="3" fontId="95" fillId="0" borderId="0" xfId="0" applyNumberFormat="1" applyFont="1" applyAlignment="1">
      <alignment horizontal="center" vertical="center"/>
    </xf>
    <xf numFmtId="0" fontId="95" fillId="0" borderId="0" xfId="0" applyFont="1" applyAlignment="1">
      <alignment horizontal="center" vertical="center"/>
    </xf>
    <xf numFmtId="0" fontId="98" fillId="0" borderId="1" xfId="0" applyFont="1" applyBorder="1" applyAlignment="1">
      <alignment horizontal="center" vertical="center" wrapText="1"/>
    </xf>
    <xf numFmtId="0" fontId="110" fillId="0" borderId="39" xfId="329" applyFont="1" applyBorder="1" applyAlignment="1">
      <alignment horizontal="center" vertical="center"/>
      <protection/>
    </xf>
    <xf numFmtId="0" fontId="96" fillId="0" borderId="0" xfId="0" applyFont="1" applyAlignment="1">
      <alignment horizontal="center" vertical="center" wrapText="1"/>
    </xf>
    <xf numFmtId="0" fontId="30" fillId="0" borderId="0" xfId="0" applyFont="1" applyFill="1" applyAlignment="1">
      <alignment horizontal="left"/>
    </xf>
    <xf numFmtId="0" fontId="30" fillId="0" borderId="0" xfId="0" applyFont="1" applyFill="1" applyAlignment="1" quotePrefix="1">
      <alignment horizontal="left"/>
    </xf>
    <xf numFmtId="0" fontId="30" fillId="0" borderId="0" xfId="0" applyFont="1" applyFill="1" applyBorder="1" applyAlignment="1" quotePrefix="1">
      <alignment horizontal="left" wrapText="1"/>
    </xf>
    <xf numFmtId="0" fontId="30" fillId="0" borderId="0" xfId="0" applyFont="1" applyFill="1" applyBorder="1" applyAlignment="1" quotePrefix="1">
      <alignment horizontal="left"/>
    </xf>
    <xf numFmtId="0" fontId="6" fillId="0" borderId="0" xfId="0" applyFont="1" applyFill="1" applyAlignment="1">
      <alignment horizontal="center"/>
    </xf>
    <xf numFmtId="3" fontId="10" fillId="0" borderId="0" xfId="0" applyNumberFormat="1" applyFont="1" applyFill="1" applyAlignment="1">
      <alignment horizont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98" fillId="0" borderId="0" xfId="0" applyFont="1" applyAlignment="1">
      <alignment horizontal="center" vertical="center"/>
    </xf>
    <xf numFmtId="3" fontId="10" fillId="0" borderId="0" xfId="0" applyNumberFormat="1" applyFont="1" applyAlignment="1">
      <alignment horizontal="center" vertical="center"/>
    </xf>
    <xf numFmtId="0" fontId="10" fillId="0" borderId="0" xfId="0" applyFont="1" applyAlignment="1">
      <alignment horizontal="center" vertical="center"/>
    </xf>
    <xf numFmtId="0" fontId="110" fillId="0" borderId="39" xfId="0" applyFont="1" applyBorder="1" applyAlignment="1">
      <alignment horizontal="center" vertical="center"/>
    </xf>
    <xf numFmtId="0" fontId="108" fillId="0" borderId="38" xfId="327" applyFont="1" applyBorder="1" applyAlignment="1">
      <alignment horizontal="center" vertical="center" wrapText="1"/>
      <protection/>
    </xf>
    <xf numFmtId="0" fontId="108" fillId="0" borderId="51" xfId="327" applyFont="1" applyBorder="1" applyAlignment="1">
      <alignment horizontal="center" vertical="center" wrapText="1"/>
      <protection/>
    </xf>
    <xf numFmtId="0" fontId="108" fillId="0" borderId="37" xfId="327" applyFont="1" applyBorder="1" applyAlignment="1">
      <alignment horizontal="center" vertical="center" wrapText="1"/>
      <protection/>
    </xf>
    <xf numFmtId="0" fontId="9" fillId="0" borderId="0" xfId="327" applyFont="1" applyAlignment="1">
      <alignment horizontal="center"/>
      <protection/>
    </xf>
    <xf numFmtId="0" fontId="89" fillId="0" borderId="0" xfId="327" applyFont="1" applyAlignment="1">
      <alignment horizontal="center"/>
      <protection/>
    </xf>
    <xf numFmtId="3" fontId="95" fillId="0" borderId="0" xfId="327" applyNumberFormat="1" applyFont="1" applyAlignment="1">
      <alignment horizontal="center" vertical="center"/>
      <protection/>
    </xf>
    <xf numFmtId="0" fontId="95" fillId="0" borderId="0" xfId="327" applyFont="1" applyAlignment="1">
      <alignment horizontal="center" vertical="center"/>
      <protection/>
    </xf>
    <xf numFmtId="0" fontId="110" fillId="0" borderId="52" xfId="327" applyFont="1" applyBorder="1" applyAlignment="1">
      <alignment horizontal="center"/>
      <protection/>
    </xf>
    <xf numFmtId="0" fontId="11" fillId="0" borderId="1"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9" xfId="0" applyFont="1" applyBorder="1" applyAlignment="1">
      <alignment horizontal="center" vertical="center" wrapText="1"/>
    </xf>
    <xf numFmtId="0" fontId="100" fillId="0" borderId="0" xfId="0" applyNumberFormat="1" applyFont="1" applyAlignment="1">
      <alignment horizontal="center"/>
    </xf>
    <xf numFmtId="49" fontId="11" fillId="0" borderId="26"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29" xfId="0" applyNumberFormat="1" applyFont="1" applyBorder="1" applyAlignment="1">
      <alignment horizontal="center" vertical="center" wrapText="1"/>
    </xf>
    <xf numFmtId="3" fontId="10" fillId="0" borderId="0" xfId="0" applyNumberFormat="1" applyFont="1" applyAlignment="1">
      <alignment horizontal="center"/>
    </xf>
    <xf numFmtId="0" fontId="10" fillId="0" borderId="0" xfId="0" applyNumberFormat="1" applyFont="1" applyAlignment="1">
      <alignment horizontal="center"/>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9" fontId="6" fillId="0" borderId="21" xfId="346" applyNumberFormat="1" applyFont="1" applyBorder="1" applyAlignment="1">
      <alignment horizontal="center" vertical="center"/>
      <protection/>
    </xf>
    <xf numFmtId="9" fontId="6" fillId="0" borderId="6" xfId="346" applyNumberFormat="1" applyFont="1" applyBorder="1" applyAlignment="1">
      <alignment horizontal="center" vertical="center"/>
      <protection/>
    </xf>
    <xf numFmtId="9" fontId="6" fillId="0" borderId="50" xfId="346" applyNumberFormat="1" applyFont="1" applyBorder="1" applyAlignment="1">
      <alignment horizontal="center" vertical="center"/>
      <protection/>
    </xf>
    <xf numFmtId="0" fontId="12" fillId="0" borderId="1" xfId="347" applyFont="1" applyBorder="1" applyAlignment="1">
      <alignment horizontal="center" vertical="center" wrapText="1"/>
      <protection/>
    </xf>
    <xf numFmtId="9" fontId="12" fillId="0" borderId="26" xfId="346" applyNumberFormat="1" applyFont="1" applyBorder="1" applyAlignment="1">
      <alignment horizontal="center" vertical="center" wrapText="1"/>
      <protection/>
    </xf>
    <xf numFmtId="9" fontId="12" fillId="0" borderId="20" xfId="346" applyNumberFormat="1" applyFont="1" applyBorder="1" applyAlignment="1">
      <alignment horizontal="center" vertical="center" wrapText="1"/>
      <protection/>
    </xf>
    <xf numFmtId="9" fontId="12" fillId="0" borderId="29" xfId="346" applyNumberFormat="1" applyFont="1" applyBorder="1" applyAlignment="1">
      <alignment horizontal="center" vertical="center" wrapText="1"/>
      <protection/>
    </xf>
    <xf numFmtId="9" fontId="167" fillId="0" borderId="0" xfId="0" applyNumberFormat="1" applyFont="1" applyAlignment="1">
      <alignment horizontal="center"/>
    </xf>
    <xf numFmtId="0" fontId="6" fillId="0" borderId="0" xfId="346" applyFont="1" applyAlignment="1">
      <alignment horizontal="center"/>
      <protection/>
    </xf>
    <xf numFmtId="3" fontId="94" fillId="0" borderId="0" xfId="346" applyNumberFormat="1" applyFont="1" applyAlignment="1">
      <alignment horizontal="center"/>
      <protection/>
    </xf>
    <xf numFmtId="0" fontId="8" fillId="0" borderId="26" xfId="346" applyFont="1" applyBorder="1" applyAlignment="1">
      <alignment horizontal="center" vertical="center" wrapText="1"/>
      <protection/>
    </xf>
    <xf numFmtId="0" fontId="8" fillId="0" borderId="20" xfId="346" applyFont="1" applyBorder="1" applyAlignment="1">
      <alignment horizontal="center" vertical="center" wrapText="1"/>
      <protection/>
    </xf>
    <xf numFmtId="0" fontId="8" fillId="0" borderId="29" xfId="346" applyFont="1" applyBorder="1" applyAlignment="1">
      <alignment horizontal="center" vertical="center" wrapText="1"/>
      <protection/>
    </xf>
    <xf numFmtId="0" fontId="96" fillId="0" borderId="26" xfId="0" applyFont="1" applyBorder="1" applyAlignment="1">
      <alignment horizontal="center" vertical="center" wrapText="1"/>
    </xf>
    <xf numFmtId="0" fontId="96" fillId="0" borderId="29" xfId="0" applyFont="1" applyBorder="1" applyAlignment="1">
      <alignment horizontal="center" vertical="center" wrapText="1"/>
    </xf>
    <xf numFmtId="0" fontId="96" fillId="0" borderId="1"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4" xfId="0" applyFont="1" applyBorder="1" applyAlignment="1">
      <alignment horizontal="center" vertical="center" wrapText="1"/>
    </xf>
    <xf numFmtId="0" fontId="106" fillId="0" borderId="0" xfId="0" applyFont="1" applyAlignment="1">
      <alignment horizontal="center" wrapText="1"/>
    </xf>
    <xf numFmtId="0" fontId="158" fillId="0" borderId="39" xfId="0" applyFont="1" applyBorder="1" applyAlignment="1">
      <alignment horizontal="center"/>
    </xf>
    <xf numFmtId="0" fontId="158" fillId="0" borderId="0" xfId="0" applyFont="1" applyBorder="1" applyAlignment="1">
      <alignment horizontal="center"/>
    </xf>
    <xf numFmtId="0" fontId="96" fillId="0" borderId="21" xfId="0" applyFont="1" applyBorder="1" applyAlignment="1">
      <alignment horizontal="center" vertical="center" wrapText="1"/>
    </xf>
    <xf numFmtId="0" fontId="96" fillId="0" borderId="6" xfId="0" applyFont="1" applyBorder="1" applyAlignment="1">
      <alignment horizontal="center" vertical="center" wrapText="1"/>
    </xf>
    <xf numFmtId="0" fontId="96" fillId="0" borderId="50" xfId="0" applyFont="1" applyBorder="1" applyAlignment="1">
      <alignment horizontal="center" vertical="center" wrapText="1"/>
    </xf>
    <xf numFmtId="0" fontId="106" fillId="0" borderId="0" xfId="0" applyFont="1" applyAlignment="1">
      <alignment horizontal="right"/>
    </xf>
    <xf numFmtId="0" fontId="160" fillId="0" borderId="1" xfId="0" applyFont="1" applyBorder="1" applyAlignment="1">
      <alignment horizontal="center" vertical="center" wrapText="1"/>
    </xf>
    <xf numFmtId="0" fontId="168" fillId="0" borderId="1" xfId="0" applyFont="1" applyBorder="1" applyAlignment="1">
      <alignment horizontal="center" vertical="center" wrapText="1"/>
    </xf>
    <xf numFmtId="0" fontId="11" fillId="0" borderId="26" xfId="346" applyNumberFormat="1" applyFont="1" applyBorder="1" applyAlignment="1">
      <alignment horizontal="center" vertical="center" wrapText="1"/>
      <protection/>
    </xf>
    <xf numFmtId="0" fontId="11" fillId="0" borderId="20" xfId="346" applyNumberFormat="1" applyFont="1" applyBorder="1" applyAlignment="1">
      <alignment horizontal="center" vertical="center" wrapText="1"/>
      <protection/>
    </xf>
    <xf numFmtId="0" fontId="11" fillId="0" borderId="29" xfId="346" applyNumberFormat="1" applyFont="1" applyBorder="1" applyAlignment="1">
      <alignment horizontal="center" vertical="center" wrapText="1"/>
      <protection/>
    </xf>
    <xf numFmtId="3" fontId="9" fillId="0" borderId="0" xfId="346" applyNumberFormat="1" applyFont="1" applyAlignment="1">
      <alignment horizontal="center"/>
      <protection/>
    </xf>
    <xf numFmtId="0" fontId="6" fillId="0" borderId="0" xfId="346" applyNumberFormat="1" applyFont="1" applyBorder="1" applyAlignment="1">
      <alignment horizontal="center"/>
      <protection/>
    </xf>
    <xf numFmtId="0" fontId="57" fillId="0" borderId="0" xfId="346" applyFont="1" applyBorder="1" applyAlignment="1">
      <alignment horizontal="center"/>
      <protection/>
    </xf>
    <xf numFmtId="3" fontId="10" fillId="0" borderId="0" xfId="346" applyNumberFormat="1" applyFont="1" applyAlignment="1">
      <alignment horizontal="center"/>
      <protection/>
    </xf>
    <xf numFmtId="0" fontId="102" fillId="0" borderId="0" xfId="346" applyFont="1" applyAlignment="1">
      <alignment horizontal="center"/>
      <protection/>
    </xf>
    <xf numFmtId="0" fontId="3" fillId="0" borderId="39" xfId="346" applyNumberFormat="1" applyFont="1" applyBorder="1" applyAlignment="1">
      <alignment horizontal="center"/>
      <protection/>
    </xf>
    <xf numFmtId="0" fontId="104" fillId="0" borderId="26" xfId="346" applyNumberFormat="1" applyFont="1" applyBorder="1" applyAlignment="1">
      <alignment horizontal="center" vertical="center" wrapText="1"/>
      <protection/>
    </xf>
    <xf numFmtId="0" fontId="103" fillId="0" borderId="20" xfId="346" applyFont="1" applyBorder="1" applyAlignment="1">
      <alignment horizontal="center" vertical="center" wrapText="1"/>
      <protection/>
    </xf>
    <xf numFmtId="0" fontId="103" fillId="0" borderId="29" xfId="346" applyFont="1" applyBorder="1" applyAlignment="1">
      <alignment horizontal="center" vertical="center" wrapText="1"/>
      <protection/>
    </xf>
    <xf numFmtId="0" fontId="56" fillId="0" borderId="20" xfId="346" applyFont="1" applyBorder="1" applyAlignment="1">
      <alignment horizontal="center" vertical="center" wrapText="1"/>
      <protection/>
    </xf>
    <xf numFmtId="0" fontId="56" fillId="0" borderId="29" xfId="346" applyFont="1" applyBorder="1" applyAlignment="1">
      <alignment horizontal="center" vertical="center" wrapText="1"/>
      <protection/>
    </xf>
    <xf numFmtId="0" fontId="89" fillId="0" borderId="37" xfId="327" applyFont="1" applyBorder="1" applyAlignment="1">
      <alignment horizontal="center" wrapText="1"/>
      <protection/>
    </xf>
    <xf numFmtId="0" fontId="97" fillId="0" borderId="37" xfId="327" applyFont="1" applyBorder="1" applyAlignment="1">
      <alignment horizontal="center" vertical="center" wrapText="1"/>
      <protection/>
    </xf>
    <xf numFmtId="0" fontId="89" fillId="0" borderId="37" xfId="327" applyFont="1" applyBorder="1" applyAlignment="1">
      <alignment horizontal="center" vertical="center" wrapText="1"/>
      <protection/>
    </xf>
    <xf numFmtId="0" fontId="97" fillId="0" borderId="37" xfId="327" applyFont="1" applyBorder="1" applyAlignment="1">
      <alignment horizontal="center" wrapText="1"/>
      <protection/>
    </xf>
    <xf numFmtId="0" fontId="100" fillId="0" borderId="55" xfId="327" applyFont="1" applyBorder="1" applyAlignment="1">
      <alignment horizontal="left" vertical="center" wrapText="1"/>
      <protection/>
    </xf>
    <xf numFmtId="0" fontId="100" fillId="0" borderId="56" xfId="327" applyFont="1" applyBorder="1" applyAlignment="1">
      <alignment horizontal="left" vertical="center" wrapText="1"/>
      <protection/>
    </xf>
    <xf numFmtId="0" fontId="100" fillId="0" borderId="57" xfId="327" applyFont="1" applyBorder="1" applyAlignment="1">
      <alignment horizontal="left" vertical="center" wrapText="1"/>
      <protection/>
    </xf>
    <xf numFmtId="0" fontId="100" fillId="0" borderId="0" xfId="327" applyFont="1" applyAlignment="1">
      <alignment horizontal="center"/>
      <protection/>
    </xf>
    <xf numFmtId="0" fontId="106" fillId="0" borderId="0" xfId="327" applyFont="1" applyAlignment="1">
      <alignment horizontal="center" wrapText="1"/>
      <protection/>
    </xf>
    <xf numFmtId="0" fontId="106" fillId="0" borderId="0" xfId="327" applyFont="1" applyAlignment="1">
      <alignment horizontal="center"/>
      <protection/>
    </xf>
    <xf numFmtId="3" fontId="91" fillId="0" borderId="0" xfId="327" applyNumberFormat="1" applyFont="1" applyAlignment="1">
      <alignment horizontal="center" vertical="center"/>
      <protection/>
    </xf>
    <xf numFmtId="0" fontId="91" fillId="0" borderId="0" xfId="327" applyFont="1" applyAlignment="1">
      <alignment horizontal="center" vertical="center"/>
      <protection/>
    </xf>
    <xf numFmtId="0" fontId="61" fillId="0" borderId="39" xfId="0" applyFont="1" applyBorder="1" applyAlignment="1">
      <alignment horizontal="right" vertical="center"/>
    </xf>
    <xf numFmtId="0" fontId="98" fillId="0" borderId="20" xfId="0" applyFont="1" applyBorder="1" applyAlignment="1">
      <alignment horizontal="center" vertical="center" wrapText="1"/>
    </xf>
    <xf numFmtId="0" fontId="98" fillId="0" borderId="21" xfId="0" applyFont="1" applyBorder="1" applyAlignment="1">
      <alignment horizontal="center" vertical="center" wrapText="1"/>
    </xf>
    <xf numFmtId="0" fontId="98" fillId="0" borderId="50" xfId="0" applyFont="1" applyBorder="1" applyAlignment="1">
      <alignment horizontal="center" vertical="center" wrapText="1"/>
    </xf>
    <xf numFmtId="0" fontId="126" fillId="0" borderId="0" xfId="0" applyFont="1" applyAlignment="1">
      <alignment horizontal="center" vertical="center"/>
    </xf>
    <xf numFmtId="0" fontId="90" fillId="0" borderId="39" xfId="0" applyFont="1" applyBorder="1" applyAlignment="1">
      <alignment horizontal="right" vertical="center"/>
    </xf>
    <xf numFmtId="0" fontId="99" fillId="0" borderId="0" xfId="358" applyFont="1" applyAlignment="1">
      <alignment horizontal="center" vertical="center"/>
      <protection/>
    </xf>
    <xf numFmtId="0" fontId="89" fillId="0" borderId="0" xfId="358" applyFont="1" applyAlignment="1">
      <alignment horizontal="center" vertical="center"/>
      <protection/>
    </xf>
    <xf numFmtId="3" fontId="111" fillId="0" borderId="0" xfId="358" applyNumberFormat="1" applyFont="1" applyAlignment="1">
      <alignment horizontal="center" vertical="center"/>
      <protection/>
    </xf>
    <xf numFmtId="0" fontId="111" fillId="0" borderId="0" xfId="358" applyFont="1" applyAlignment="1">
      <alignment horizontal="center" vertical="center"/>
      <protection/>
    </xf>
    <xf numFmtId="0" fontId="61" fillId="0" borderId="39" xfId="358" applyFont="1" applyBorder="1" applyAlignment="1">
      <alignment horizontal="right"/>
      <protection/>
    </xf>
    <xf numFmtId="0" fontId="106" fillId="0" borderId="0" xfId="0" applyFont="1" applyAlignment="1">
      <alignment horizontal="center" vertical="center"/>
    </xf>
    <xf numFmtId="0" fontId="90" fillId="0" borderId="39" xfId="0" applyFont="1" applyBorder="1" applyAlignment="1">
      <alignment horizontal="center"/>
    </xf>
    <xf numFmtId="9" fontId="3" fillId="0" borderId="0" xfId="384" applyFont="1" applyFill="1" applyAlignment="1">
      <alignment horizontal="center"/>
    </xf>
    <xf numFmtId="3" fontId="10" fillId="0" borderId="0" xfId="356" applyNumberFormat="1" applyFont="1" applyFill="1" applyAlignment="1">
      <alignment horizontal="center" vertical="center"/>
      <protection/>
    </xf>
    <xf numFmtId="0" fontId="10" fillId="0" borderId="0" xfId="356" applyFont="1" applyFill="1" applyAlignment="1">
      <alignment horizontal="center" vertical="center"/>
      <protection/>
    </xf>
    <xf numFmtId="0" fontId="2" fillId="0" borderId="0" xfId="0" applyFont="1" applyFill="1" applyAlignment="1">
      <alignment horizontal="left"/>
    </xf>
    <xf numFmtId="9" fontId="9" fillId="0" borderId="0" xfId="384" applyNumberFormat="1" applyFont="1" applyFill="1" applyAlignment="1">
      <alignment horizontal="center"/>
    </xf>
    <xf numFmtId="0" fontId="6" fillId="0" borderId="0" xfId="356" applyFont="1" applyFill="1" applyAlignment="1">
      <alignment horizontal="center" vertical="center"/>
      <protection/>
    </xf>
    <xf numFmtId="9" fontId="10" fillId="0" borderId="39" xfId="0" applyNumberFormat="1" applyFont="1" applyFill="1" applyBorder="1" applyAlignment="1">
      <alignment horizontal="center"/>
    </xf>
    <xf numFmtId="49" fontId="125" fillId="0" borderId="26" xfId="0" applyNumberFormat="1" applyFont="1" applyFill="1" applyBorder="1" applyAlignment="1">
      <alignment horizontal="center" vertical="center" wrapText="1"/>
    </xf>
    <xf numFmtId="49" fontId="125" fillId="0" borderId="29" xfId="0" applyNumberFormat="1" applyFont="1" applyFill="1" applyBorder="1" applyAlignment="1">
      <alignment horizontal="center" vertical="center" wrapText="1"/>
    </xf>
    <xf numFmtId="49" fontId="125" fillId="0" borderId="1" xfId="0" applyNumberFormat="1" applyFont="1" applyFill="1" applyBorder="1" applyAlignment="1">
      <alignment horizontal="center" vertical="center" wrapText="1"/>
    </xf>
    <xf numFmtId="0" fontId="125" fillId="0" borderId="26" xfId="0" applyNumberFormat="1" applyFont="1" applyFill="1" applyBorder="1" applyAlignment="1">
      <alignment horizontal="center" vertical="center" wrapText="1"/>
    </xf>
    <xf numFmtId="0" fontId="125" fillId="0" borderId="29" xfId="0" applyNumberFormat="1" applyFont="1" applyFill="1" applyBorder="1" applyAlignment="1">
      <alignment horizontal="center" vertical="center" wrapText="1"/>
    </xf>
    <xf numFmtId="9" fontId="125" fillId="0" borderId="1" xfId="0" applyNumberFormat="1" applyFont="1" applyFill="1" applyBorder="1" applyAlignment="1">
      <alignment horizontal="center" vertical="center" wrapText="1"/>
    </xf>
    <xf numFmtId="217" fontId="3" fillId="56" borderId="58" xfId="404" applyNumberFormat="1" applyFont="1" applyFill="1" applyBorder="1" applyAlignment="1">
      <alignment horizontal="center"/>
    </xf>
    <xf numFmtId="3" fontId="91" fillId="0" borderId="0" xfId="0" applyNumberFormat="1" applyFont="1" applyAlignment="1">
      <alignment horizontal="center" vertical="center"/>
    </xf>
    <xf numFmtId="0" fontId="106" fillId="0" borderId="0" xfId="346" applyFont="1" applyAlignment="1">
      <alignment horizontal="center"/>
      <protection/>
    </xf>
    <xf numFmtId="0" fontId="30" fillId="0" borderId="0" xfId="0" applyFont="1" applyAlignment="1">
      <alignment horizontal="left"/>
    </xf>
    <xf numFmtId="0" fontId="9" fillId="0" borderId="0" xfId="0" applyFont="1" applyAlignment="1">
      <alignment horizontal="center"/>
    </xf>
    <xf numFmtId="0" fontId="10" fillId="0" borderId="39" xfId="0" applyFont="1" applyBorder="1" applyAlignment="1">
      <alignment horizontal="center"/>
    </xf>
    <xf numFmtId="0" fontId="104" fillId="0" borderId="26" xfId="0" applyNumberFormat="1" applyFont="1" applyBorder="1" applyAlignment="1">
      <alignment horizontal="center" vertical="center" wrapText="1"/>
    </xf>
    <xf numFmtId="0" fontId="104" fillId="0" borderId="29" xfId="0" applyNumberFormat="1" applyFont="1" applyBorder="1" applyAlignment="1">
      <alignment horizontal="center" vertical="center" wrapText="1"/>
    </xf>
    <xf numFmtId="0" fontId="104" fillId="0" borderId="26" xfId="0" applyFont="1" applyFill="1" applyBorder="1" applyAlignment="1">
      <alignment horizontal="center" vertical="center" wrapText="1"/>
    </xf>
    <xf numFmtId="0" fontId="104" fillId="0" borderId="29" xfId="0" applyFont="1" applyFill="1" applyBorder="1" applyAlignment="1">
      <alignment horizontal="center" vertical="center" wrapText="1"/>
    </xf>
    <xf numFmtId="9" fontId="104" fillId="0" borderId="21" xfId="404" applyFont="1" applyFill="1" applyBorder="1" applyAlignment="1">
      <alignment horizontal="center" vertical="center" wrapText="1"/>
    </xf>
    <xf numFmtId="9" fontId="104" fillId="0" borderId="50" xfId="404" applyFont="1" applyFill="1" applyBorder="1" applyAlignment="1">
      <alignment horizontal="center" vertical="center" wrapText="1"/>
    </xf>
  </cellXfs>
  <cellStyles count="512">
    <cellStyle name="Normal" xfId="0"/>
    <cellStyle name="_x0001_" xfId="15"/>
    <cellStyle name="          &#13;&#10;shell=progman.exe&#13;&#10;m" xfId="16"/>
    <cellStyle name="#,##0" xfId="17"/>
    <cellStyle name="??" xfId="18"/>
    <cellStyle name="?? [0.00]_ Att. 1- Cover" xfId="19"/>
    <cellStyle name="?? [0]" xfId="20"/>
    <cellStyle name="?_x001D_??%U©÷u&amp;H©÷9_x0008_? s&#10;_x0007__x0001__x0001_" xfId="21"/>
    <cellStyle name="?_x001D_??%U©÷u&amp;H©÷9_x0008_? s&#10;_x0007__x0001__x0001_" xfId="22"/>
    <cellStyle name="???? [0.00]_PRODUCT DETAIL Q1" xfId="23"/>
    <cellStyle name="????_PRODUCT DETAIL Q1" xfId="24"/>
    <cellStyle name="???[0]_?? DI" xfId="25"/>
    <cellStyle name="???_?? DI" xfId="26"/>
    <cellStyle name="??[0]_BRE" xfId="27"/>
    <cellStyle name="??_ ??? ???? " xfId="28"/>
    <cellStyle name="??A? [0]_ÿÿÿÿÿÿ_1_¢¬???¢â? " xfId="29"/>
    <cellStyle name="??A?_ÿÿÿÿÿÿ_1_¢¬???¢â? " xfId="30"/>
    <cellStyle name="?¡±¢¥?_?¨ù??¢´¢¥_¢¬???¢â? " xfId="31"/>
    <cellStyle name="?ðÇ%U?&amp;H?_x0008_?s&#10;_x0007__x0001__x0001_" xfId="32"/>
    <cellStyle name="_130307 So sanh thuc hien 2012 - du toan 2012 moi (pan khac)" xfId="33"/>
    <cellStyle name="_130313 Mau  bieu bao cao nguon luc cua dia phuong sua" xfId="34"/>
    <cellStyle name="_130818 Tong hop Danh gia thu 2013" xfId="35"/>
    <cellStyle name="_130818 Tong hop Danh gia thu 2013_140921 bu giam thu ND 209" xfId="36"/>
    <cellStyle name="_130818 Tong hop Danh gia thu 2013_140921 bu giam thu ND 209_Phu luc so 5 - sua ngay 04-01" xfId="37"/>
    <cellStyle name="_Bang Chi tieu (2)" xfId="38"/>
    <cellStyle name="_DG 2012-DT2013 - Theo sac thue -sua" xfId="39"/>
    <cellStyle name="_DG 2012-DT2013 - Theo sac thue -sua_27-8Tong hop PA uoc 2012-DT 2013 -PA 420.000 ty-490.000 ty chuyen doi" xfId="40"/>
    <cellStyle name="_Huong CHI tieu Nhiem vu CTMTQG 2014(1)" xfId="41"/>
    <cellStyle name="_KH.DTC.gd2016-2020 tinh (T2-2015)" xfId="42"/>
    <cellStyle name="_KT (2)" xfId="43"/>
    <cellStyle name="_KT (2)_1" xfId="44"/>
    <cellStyle name="_KT (2)_2" xfId="45"/>
    <cellStyle name="_KT (2)_2_TG-TH" xfId="46"/>
    <cellStyle name="_KT (2)_3" xfId="47"/>
    <cellStyle name="_KT (2)_3_TG-TH" xfId="48"/>
    <cellStyle name="_KT (2)_4" xfId="49"/>
    <cellStyle name="_KT (2)_4_TG-TH" xfId="50"/>
    <cellStyle name="_KT (2)_5" xfId="51"/>
    <cellStyle name="_KT (2)_TG-TH" xfId="52"/>
    <cellStyle name="_KT_TG" xfId="53"/>
    <cellStyle name="_KT_TG_1" xfId="54"/>
    <cellStyle name="_KT_TG_2" xfId="55"/>
    <cellStyle name="_KT_TG_3" xfId="56"/>
    <cellStyle name="_KT_TG_4" xfId="57"/>
    <cellStyle name="_Phu luc kem BC gui VP Bo (18.2)" xfId="58"/>
    <cellStyle name="_TG-TH" xfId="59"/>
    <cellStyle name="_TG-TH_1" xfId="60"/>
    <cellStyle name="_TG-TH_2" xfId="61"/>
    <cellStyle name="_TG-TH_3" xfId="62"/>
    <cellStyle name="_TG-TH_4" xfId="63"/>
    <cellStyle name="~1" xfId="64"/>
    <cellStyle name="•W_MARINE" xfId="65"/>
    <cellStyle name="•W€_STDFOR" xfId="66"/>
    <cellStyle name="0" xfId="67"/>
    <cellStyle name="0.0" xfId="68"/>
    <cellStyle name="0.00" xfId="69"/>
    <cellStyle name="1" xfId="70"/>
    <cellStyle name="1_2-Ha GiangBB2011-V1" xfId="71"/>
    <cellStyle name="1_50-BB Vung tau 2011" xfId="72"/>
    <cellStyle name="1_52-Long An2011.BB-V1" xfId="73"/>
    <cellStyle name="1_bieu 1" xfId="74"/>
    <cellStyle name="1_bieu 2" xfId="75"/>
    <cellStyle name="1_bieu 4" xfId="76"/>
    <cellStyle name="¹éºÐÀ²_±âÅ¸" xfId="77"/>
    <cellStyle name="2" xfId="78"/>
    <cellStyle name="20" xfId="79"/>
    <cellStyle name="20% - Accent1" xfId="80"/>
    <cellStyle name="20% - Accent2" xfId="81"/>
    <cellStyle name="20% - Accent3" xfId="82"/>
    <cellStyle name="20% - Accent4" xfId="83"/>
    <cellStyle name="20% - Accent5" xfId="84"/>
    <cellStyle name="20% - Accent6" xfId="85"/>
    <cellStyle name="3" xfId="86"/>
    <cellStyle name="4" xfId="87"/>
    <cellStyle name="40% - Accent1" xfId="88"/>
    <cellStyle name="40% - Accent2" xfId="89"/>
    <cellStyle name="40% - Accent3" xfId="90"/>
    <cellStyle name="40% - Accent4" xfId="91"/>
    <cellStyle name="40% - Accent5" xfId="92"/>
    <cellStyle name="40% - Accent6" xfId="93"/>
    <cellStyle name="6" xfId="94"/>
    <cellStyle name="60% - Accent1" xfId="95"/>
    <cellStyle name="60% - Accent2" xfId="96"/>
    <cellStyle name="60% - Accent3" xfId="97"/>
    <cellStyle name="60% - Accent4" xfId="98"/>
    <cellStyle name="60% - Accent5" xfId="99"/>
    <cellStyle name="60% - Accent6" xfId="100"/>
    <cellStyle name="Accent1" xfId="101"/>
    <cellStyle name="Accent2" xfId="102"/>
    <cellStyle name="Accent3" xfId="103"/>
    <cellStyle name="Accent4" xfId="104"/>
    <cellStyle name="Accent5" xfId="105"/>
    <cellStyle name="Accent6" xfId="106"/>
    <cellStyle name="ÅëÈ­ [0]_¿ì¹°Åë" xfId="107"/>
    <cellStyle name="AeE­ [0]_INQUIRY ¿?¾÷AßAø " xfId="108"/>
    <cellStyle name="ÅëÈ­ [0]_laroux" xfId="109"/>
    <cellStyle name="ÅëÈ­_¿ì¹°Åë" xfId="110"/>
    <cellStyle name="AeE­_INQUIRY ¿?¾÷AßAø " xfId="111"/>
    <cellStyle name="ÅëÈ­_laroux" xfId="112"/>
    <cellStyle name="args.style" xfId="113"/>
    <cellStyle name="ÄÞ¸¶ [0]_¿ì¹°Åë" xfId="114"/>
    <cellStyle name="AÞ¸¶ [0]_INQUIRY ¿?¾÷AßAø " xfId="115"/>
    <cellStyle name="ÄÞ¸¶ [0]_laroux" xfId="116"/>
    <cellStyle name="ÄÞ¸¶_¿ì¹°Åë" xfId="117"/>
    <cellStyle name="AÞ¸¶_INQUIRY ¿?¾÷AßAø " xfId="118"/>
    <cellStyle name="ÄÞ¸¶_laroux" xfId="119"/>
    <cellStyle name="AutoFormat Options" xfId="120"/>
    <cellStyle name="Bad" xfId="121"/>
    <cellStyle name="Bình Thường_Bao cao chi hang thang 2_Tong họp DT Chi NS ĐF 2010 BCHĐND 18-11-2009" xfId="122"/>
    <cellStyle name="Body" xfId="123"/>
    <cellStyle name="C?AØ_¿?¾÷CoE² " xfId="124"/>
    <cellStyle name="Ç¥ÁØ_#2(M17)_1" xfId="125"/>
    <cellStyle name="C￥AØ_¿μ¾÷CoE² " xfId="126"/>
    <cellStyle name="Ç¥ÁØ_±³°¢¼ö·®" xfId="127"/>
    <cellStyle name="C￥AØ_Sheet1_¿μ¾÷CoE² " xfId="128"/>
    <cellStyle name="Calc Currency (0)" xfId="129"/>
    <cellStyle name="Calc Currency (2)" xfId="130"/>
    <cellStyle name="Calc Percent (0)" xfId="131"/>
    <cellStyle name="Calc Percent (1)" xfId="132"/>
    <cellStyle name="Calc Percent (2)" xfId="133"/>
    <cellStyle name="Calc Units (0)" xfId="134"/>
    <cellStyle name="Calc Units (1)" xfId="135"/>
    <cellStyle name="Calc Units (2)" xfId="136"/>
    <cellStyle name="Calculation" xfId="137"/>
    <cellStyle name="category" xfId="138"/>
    <cellStyle name="Check Cell" xfId="139"/>
    <cellStyle name="Chi phÝ kh¸c_Book1" xfId="140"/>
    <cellStyle name="Chuẩn 2_Tong họp DT Chi NS ĐF 2010 BCHĐND 18-11-2009" xfId="141"/>
    <cellStyle name="Comma" xfId="142"/>
    <cellStyle name="Comma  - Style1" xfId="143"/>
    <cellStyle name="Comma  - Style2" xfId="144"/>
    <cellStyle name="Comma  - Style3" xfId="145"/>
    <cellStyle name="Comma  - Style4" xfId="146"/>
    <cellStyle name="Comma  - Style5" xfId="147"/>
    <cellStyle name="Comma  - Style6" xfId="148"/>
    <cellStyle name="Comma  - Style7" xfId="149"/>
    <cellStyle name="Comma  - Style8" xfId="150"/>
    <cellStyle name="Comma [0]" xfId="151"/>
    <cellStyle name="Comma [00]" xfId="152"/>
    <cellStyle name="Comma 10" xfId="153"/>
    <cellStyle name="Comma 10 10" xfId="154"/>
    <cellStyle name="Comma 10 10 2" xfId="155"/>
    <cellStyle name="Comma 11" xfId="156"/>
    <cellStyle name="Comma 12" xfId="157"/>
    <cellStyle name="Comma 13" xfId="158"/>
    <cellStyle name="Comma 14" xfId="159"/>
    <cellStyle name="Comma 15" xfId="160"/>
    <cellStyle name="Comma 16" xfId="161"/>
    <cellStyle name="Comma 17" xfId="162"/>
    <cellStyle name="Comma 18" xfId="163"/>
    <cellStyle name="Comma 19" xfId="164"/>
    <cellStyle name="Comma 2" xfId="165"/>
    <cellStyle name="Comma 2 2" xfId="166"/>
    <cellStyle name="Comma 2 2 3" xfId="167"/>
    <cellStyle name="Comma 2 28" xfId="168"/>
    <cellStyle name="Comma 2 28 2" xfId="169"/>
    <cellStyle name="Comma 2_bieu 1" xfId="170"/>
    <cellStyle name="Comma 20" xfId="171"/>
    <cellStyle name="Comma 21" xfId="172"/>
    <cellStyle name="Comma 22" xfId="173"/>
    <cellStyle name="Comma 23" xfId="174"/>
    <cellStyle name="Comma 24" xfId="175"/>
    <cellStyle name="Comma 25" xfId="176"/>
    <cellStyle name="Comma 26" xfId="177"/>
    <cellStyle name="Comma 27" xfId="178"/>
    <cellStyle name="Comma 28" xfId="179"/>
    <cellStyle name="Comma 29" xfId="180"/>
    <cellStyle name="Comma 3" xfId="181"/>
    <cellStyle name="Comma 3 2" xfId="182"/>
    <cellStyle name="Comma 3 2 2" xfId="183"/>
    <cellStyle name="Comma 30" xfId="184"/>
    <cellStyle name="Comma 31" xfId="185"/>
    <cellStyle name="Comma 32" xfId="186"/>
    <cellStyle name="Comma 33" xfId="187"/>
    <cellStyle name="Comma 4" xfId="188"/>
    <cellStyle name="Comma 4 2" xfId="189"/>
    <cellStyle name="Comma 4 20" xfId="190"/>
    <cellStyle name="Comma 4 20 2" xfId="191"/>
    <cellStyle name="Comma 5" xfId="192"/>
    <cellStyle name="Comma 5 2" xfId="193"/>
    <cellStyle name="Comma 6" xfId="194"/>
    <cellStyle name="Comma 7" xfId="195"/>
    <cellStyle name="Comma 8" xfId="196"/>
    <cellStyle name="Comma 8 2" xfId="197"/>
    <cellStyle name="Comma 9" xfId="198"/>
    <cellStyle name="Comma 9 2" xfId="199"/>
    <cellStyle name="comma zerodec" xfId="200"/>
    <cellStyle name="comma zerodec 2" xfId="201"/>
    <cellStyle name="Comma0" xfId="202"/>
    <cellStyle name="Copied" xfId="203"/>
    <cellStyle name="Currency" xfId="204"/>
    <cellStyle name="Currency [0]" xfId="205"/>
    <cellStyle name="Currency [00]" xfId="206"/>
    <cellStyle name="Currency 2" xfId="207"/>
    <cellStyle name="Currency0" xfId="208"/>
    <cellStyle name="Currency1" xfId="209"/>
    <cellStyle name="Currency1 2" xfId="210"/>
    <cellStyle name="Currency1 3" xfId="211"/>
    <cellStyle name="Currency1_CHI" xfId="212"/>
    <cellStyle name="Date" xfId="213"/>
    <cellStyle name="Date 2" xfId="214"/>
    <cellStyle name="Date Short" xfId="215"/>
    <cellStyle name="Dezimal [0]_NEGS" xfId="216"/>
    <cellStyle name="Dezimal_NEGS" xfId="217"/>
    <cellStyle name="Dollar (zero dec)" xfId="218"/>
    <cellStyle name="Dollar (zero dec) 2" xfId="219"/>
    <cellStyle name="Dollar (zero dec) 3" xfId="220"/>
    <cellStyle name="Dollar (zero dec)_CHI" xfId="221"/>
    <cellStyle name="Dziesi?tny [0]_Invoices2001Slovakia" xfId="222"/>
    <cellStyle name="Dziesi?tny_Invoices2001Slovakia" xfId="223"/>
    <cellStyle name="Dziesietny [0]_Invoices2001Slovakia" xfId="224"/>
    <cellStyle name="Dziesiętny [0]_Invoices2001Slovakia" xfId="225"/>
    <cellStyle name="Dziesietny [0]_Invoices2001Slovakia_Book1" xfId="226"/>
    <cellStyle name="Dziesiętny [0]_Invoices2001Slovakia_Book1" xfId="227"/>
    <cellStyle name="Dziesietny [0]_Invoices2001Slovakia_Book1_Tong hop Cac tuyen(9-1-06)" xfId="228"/>
    <cellStyle name="Dziesiętny [0]_Invoices2001Slovakia_Book1_Tong hop Cac tuyen(9-1-06)" xfId="229"/>
    <cellStyle name="Dziesietny [0]_Invoices2001Slovakia_KL K.C mat duong" xfId="230"/>
    <cellStyle name="Dziesiętny [0]_Invoices2001Slovakia_Nhalamviec VTC(25-1-05)" xfId="231"/>
    <cellStyle name="Dziesietny [0]_Invoices2001Slovakia_TDT KHANH HOA" xfId="232"/>
    <cellStyle name="Dziesiętny [0]_Invoices2001Slovakia_TDT KHANH HOA" xfId="233"/>
    <cellStyle name="Dziesietny [0]_Invoices2001Slovakia_TDT KHANH HOA_Tong hop Cac tuyen(9-1-06)" xfId="234"/>
    <cellStyle name="Dziesiętny [0]_Invoices2001Slovakia_TDT KHANH HOA_Tong hop Cac tuyen(9-1-06)" xfId="235"/>
    <cellStyle name="Dziesietny [0]_Invoices2001Slovakia_TDT quangngai" xfId="236"/>
    <cellStyle name="Dziesiętny [0]_Invoices2001Slovakia_TDT quangngai" xfId="237"/>
    <cellStyle name="Dziesietny [0]_Invoices2001Slovakia_Tong hop Cac tuyen(9-1-06)" xfId="238"/>
    <cellStyle name="Dziesietny_Invoices2001Slovakia" xfId="239"/>
    <cellStyle name="Dziesiętny_Invoices2001Slovakia" xfId="240"/>
    <cellStyle name="Dziesietny_Invoices2001Slovakia_Book1" xfId="241"/>
    <cellStyle name="Dziesiętny_Invoices2001Slovakia_Book1" xfId="242"/>
    <cellStyle name="Dziesietny_Invoices2001Slovakia_Book1_Tong hop Cac tuyen(9-1-06)" xfId="243"/>
    <cellStyle name="Dziesiętny_Invoices2001Slovakia_Book1_Tong hop Cac tuyen(9-1-06)" xfId="244"/>
    <cellStyle name="Dziesietny_Invoices2001Slovakia_KL K.C mat duong" xfId="245"/>
    <cellStyle name="Dziesiętny_Invoices2001Slovakia_Nhalamviec VTC(25-1-05)" xfId="246"/>
    <cellStyle name="Dziesietny_Invoices2001Slovakia_TDT KHANH HOA" xfId="247"/>
    <cellStyle name="Dziesiętny_Invoices2001Slovakia_TDT KHANH HOA" xfId="248"/>
    <cellStyle name="Dziesietny_Invoices2001Slovakia_TDT KHANH HOA_Tong hop Cac tuyen(9-1-06)" xfId="249"/>
    <cellStyle name="Dziesiętny_Invoices2001Slovakia_TDT KHANH HOA_Tong hop Cac tuyen(9-1-06)" xfId="250"/>
    <cellStyle name="Dziesietny_Invoices2001Slovakia_TDT quangngai" xfId="251"/>
    <cellStyle name="Dziesiętny_Invoices2001Slovakia_TDT quangngai" xfId="252"/>
    <cellStyle name="Dziesietny_Invoices2001Slovakia_Tong hop Cac tuyen(9-1-06)" xfId="253"/>
    <cellStyle name="Enter Currency (0)" xfId="254"/>
    <cellStyle name="Enter Currency (2)" xfId="255"/>
    <cellStyle name="Enter Units (0)" xfId="256"/>
    <cellStyle name="Enter Units (1)" xfId="257"/>
    <cellStyle name="Enter Units (2)" xfId="258"/>
    <cellStyle name="Entered" xfId="259"/>
    <cellStyle name="Euro" xfId="260"/>
    <cellStyle name="Explanatory Text" xfId="261"/>
    <cellStyle name="Fixed" xfId="262"/>
    <cellStyle name="Fixed 2" xfId="263"/>
    <cellStyle name="Good" xfId="264"/>
    <cellStyle name="Grey" xfId="265"/>
    <cellStyle name="hai" xfId="266"/>
    <cellStyle name="Head 1" xfId="267"/>
    <cellStyle name="HEADER" xfId="268"/>
    <cellStyle name="Header1" xfId="269"/>
    <cellStyle name="Header2" xfId="270"/>
    <cellStyle name="Heading 1" xfId="271"/>
    <cellStyle name="Heading 2" xfId="272"/>
    <cellStyle name="Heading 3" xfId="273"/>
    <cellStyle name="Heading 4" xfId="274"/>
    <cellStyle name="HEADING1" xfId="275"/>
    <cellStyle name="HEADING1 2" xfId="276"/>
    <cellStyle name="HEADING1 3" xfId="277"/>
    <cellStyle name="HEADING1_CHI" xfId="278"/>
    <cellStyle name="HEADING2" xfId="279"/>
    <cellStyle name="HEADING2 2" xfId="280"/>
    <cellStyle name="HEADING2 3" xfId="281"/>
    <cellStyle name="HEADING2_CHI" xfId="282"/>
    <cellStyle name="HEADINGS" xfId="283"/>
    <cellStyle name="HEADINGSTOP" xfId="284"/>
    <cellStyle name="headoption" xfId="285"/>
    <cellStyle name="Hoa-Scholl" xfId="286"/>
    <cellStyle name="i·0" xfId="287"/>
    <cellStyle name="Input" xfId="288"/>
    <cellStyle name="Input [yellow]" xfId="289"/>
    <cellStyle name="khanh" xfId="290"/>
    <cellStyle name="Ledger 17 x 11 in" xfId="291"/>
    <cellStyle name="Ledger 17 x 11 in 2" xfId="292"/>
    <cellStyle name="Ledger 17 x 11 in 2 2" xfId="293"/>
    <cellStyle name="Ledger 17 x 11 in 3" xfId="294"/>
    <cellStyle name="Ledger 17 x 11 in_bieu 1" xfId="295"/>
    <cellStyle name="Link Currency (0)" xfId="296"/>
    <cellStyle name="Link Currency (2)" xfId="297"/>
    <cellStyle name="Link Units (0)" xfId="298"/>
    <cellStyle name="Link Units (1)" xfId="299"/>
    <cellStyle name="Link Units (2)" xfId="300"/>
    <cellStyle name="Linked Cell" xfId="301"/>
    <cellStyle name="Migliaia (0)_CALPREZZ" xfId="302"/>
    <cellStyle name="Migliaia_ PESO ELETTR." xfId="303"/>
    <cellStyle name="Millares [0]_Well Timing" xfId="304"/>
    <cellStyle name="Millares_Well Timing" xfId="305"/>
    <cellStyle name="Milliers [0]_      " xfId="306"/>
    <cellStyle name="Milliers_      " xfId="307"/>
    <cellStyle name="Model" xfId="308"/>
    <cellStyle name="moi" xfId="309"/>
    <cellStyle name="Moneda [0]_Well Timing" xfId="310"/>
    <cellStyle name="Moneda_Well Timing" xfId="311"/>
    <cellStyle name="Monétaire [0]_      " xfId="312"/>
    <cellStyle name="Monétaire_      " xfId="313"/>
    <cellStyle name="n" xfId="314"/>
    <cellStyle name="n 2" xfId="315"/>
    <cellStyle name="Neutral" xfId="316"/>
    <cellStyle name="New Times Roman" xfId="317"/>
    <cellStyle name="New Times Roman 2" xfId="318"/>
    <cellStyle name="no dec" xfId="319"/>
    <cellStyle name="Normal - Style1" xfId="320"/>
    <cellStyle name="Normal 10" xfId="321"/>
    <cellStyle name="Normal 11" xfId="322"/>
    <cellStyle name="Normal 12" xfId="323"/>
    <cellStyle name="Normal 13" xfId="324"/>
    <cellStyle name="Normal 14" xfId="325"/>
    <cellStyle name="Normal 15" xfId="326"/>
    <cellStyle name="Normal 16" xfId="327"/>
    <cellStyle name="Normal 17" xfId="328"/>
    <cellStyle name="Normal 18" xfId="329"/>
    <cellStyle name="Normal 19" xfId="330"/>
    <cellStyle name="Normal 2" xfId="331"/>
    <cellStyle name="Normal 2 2" xfId="332"/>
    <cellStyle name="Normal 2 3" xfId="333"/>
    <cellStyle name="Normal 2 3 2" xfId="334"/>
    <cellStyle name="Normal 2 3 2 2" xfId="335"/>
    <cellStyle name="Normal 2 3 3" xfId="336"/>
    <cellStyle name="Normal 2 3_Phu luc dinh kem Thong tu 69" xfId="337"/>
    <cellStyle name="Normal 2_160507 Bieu mau NSDP ND sua ND73" xfId="338"/>
    <cellStyle name="Normal 23" xfId="339"/>
    <cellStyle name="Normal 24" xfId="340"/>
    <cellStyle name="Normal 25" xfId="341"/>
    <cellStyle name="Normal 26" xfId="342"/>
    <cellStyle name="Normal 27" xfId="343"/>
    <cellStyle name="Normal 28" xfId="344"/>
    <cellStyle name="Normal 29" xfId="345"/>
    <cellStyle name="Normal 3" xfId="346"/>
    <cellStyle name="Normal 3 2" xfId="347"/>
    <cellStyle name="Normal 30" xfId="348"/>
    <cellStyle name="Normal 30 2" xfId="349"/>
    <cellStyle name="Normal 31" xfId="350"/>
    <cellStyle name="Normal 31 2" xfId="351"/>
    <cellStyle name="Normal 32" xfId="352"/>
    <cellStyle name="Normal 4" xfId="353"/>
    <cellStyle name="Normal 4 2" xfId="354"/>
    <cellStyle name="Normal 4_160513 Bieu mau NSDP ND sua ND73" xfId="355"/>
    <cellStyle name="Normal 5" xfId="356"/>
    <cellStyle name="Normal 6" xfId="357"/>
    <cellStyle name="Normal 7" xfId="358"/>
    <cellStyle name="Normal 8" xfId="359"/>
    <cellStyle name="Normal 8 2" xfId="360"/>
    <cellStyle name="Normal 9" xfId="361"/>
    <cellStyle name="Normal 9 2" xfId="362"/>
    <cellStyle name="Normal 9_BieuHD2016-2020Tquang2(OK)" xfId="363"/>
    <cellStyle name="Normal_CD 2_Tong họp DT Chi NS ĐF 2010 BCHĐND 18-11-2009" xfId="364"/>
    <cellStyle name="Normal1" xfId="365"/>
    <cellStyle name="Normale_ PESO ELETTR." xfId="366"/>
    <cellStyle name="Normalny_Cennik obowiazuje od 06-08-2001 r (1)" xfId="367"/>
    <cellStyle name="Note" xfId="368"/>
    <cellStyle name="Œ…‹æØ‚è [0.00]_laroux" xfId="369"/>
    <cellStyle name="Œ…‹æØ‚è_laroux" xfId="370"/>
    <cellStyle name="oft Excel]&#13;&#10;Comment=open=/f ‚ðw’è‚·‚é‚ÆAƒ†[ƒU[’è‹`ŠÖ”‚ðŠÖ”“\‚è•t‚¯‚Ìˆê——‚É“o˜^‚·‚é‚±‚Æ‚ª‚Å‚«‚Ü‚·B&#13;&#10;Maximized" xfId="371"/>
    <cellStyle name="oft Excel]&#13;&#10;Comment=open=/f ‚ðŽw’è‚·‚é‚ÆAƒ†[ƒU[’è‹`ŠÖ”‚ðŠÖ”“\‚è•t‚¯‚Ìˆê——‚É“o˜^‚·‚é‚±‚Æ‚ª‚Å‚«‚Ü‚·B&#13;&#10;Maximized" xfId="372"/>
    <cellStyle name="oft Excel]&#13;&#10;Comment=The open=/f lines load custom functions into the Paste Function list.&#13;&#10;Maximized=2&#13;&#10;Basics=1&#13;&#10;A" xfId="373"/>
    <cellStyle name="oft Excel]&#13;&#10;Comment=The open=/f lines load custom functions into the Paste Function list.&#13;&#10;Maximized=3&#13;&#10;Basics=1&#13;&#10;A" xfId="374"/>
    <cellStyle name="omma [0]_Mktg Prog" xfId="375"/>
    <cellStyle name="ormal_Sheet1_1" xfId="376"/>
    <cellStyle name="Output" xfId="377"/>
    <cellStyle name="per.style" xfId="378"/>
    <cellStyle name="Percent" xfId="379"/>
    <cellStyle name="Percent [0]" xfId="380"/>
    <cellStyle name="Percent [00]" xfId="381"/>
    <cellStyle name="Percent [2]" xfId="382"/>
    <cellStyle name="Percent 10" xfId="383"/>
    <cellStyle name="Percent 11" xfId="384"/>
    <cellStyle name="Percent 12" xfId="385"/>
    <cellStyle name="Percent 13" xfId="386"/>
    <cellStyle name="Percent 14" xfId="387"/>
    <cellStyle name="Percent 15" xfId="388"/>
    <cellStyle name="Percent 16" xfId="389"/>
    <cellStyle name="Percent 17" xfId="390"/>
    <cellStyle name="Percent 18" xfId="391"/>
    <cellStyle name="Percent 19" xfId="392"/>
    <cellStyle name="Percent 2" xfId="393"/>
    <cellStyle name="Percent 2 2" xfId="394"/>
    <cellStyle name="Percent 2 2 2" xfId="395"/>
    <cellStyle name="Percent 20" xfId="396"/>
    <cellStyle name="Percent 21" xfId="397"/>
    <cellStyle name="Percent 22" xfId="398"/>
    <cellStyle name="Percent 23" xfId="399"/>
    <cellStyle name="Percent 24" xfId="400"/>
    <cellStyle name="Percent 3" xfId="401"/>
    <cellStyle name="Percent 4" xfId="402"/>
    <cellStyle name="Percent 4 2" xfId="403"/>
    <cellStyle name="Percent 5" xfId="404"/>
    <cellStyle name="Percent 6" xfId="405"/>
    <cellStyle name="Percent 7" xfId="406"/>
    <cellStyle name="Percent 8" xfId="407"/>
    <cellStyle name="Percent 9" xfId="408"/>
    <cellStyle name="PERCENTAGE" xfId="409"/>
    <cellStyle name="Phần Trăm 2" xfId="410"/>
    <cellStyle name="Phần Trăm 2 2" xfId="411"/>
    <cellStyle name="PrePop Currency (0)" xfId="412"/>
    <cellStyle name="PrePop Currency (2)" xfId="413"/>
    <cellStyle name="PrePop Units (0)" xfId="414"/>
    <cellStyle name="PrePop Units (1)" xfId="415"/>
    <cellStyle name="PrePop Units (2)" xfId="416"/>
    <cellStyle name="pricing" xfId="417"/>
    <cellStyle name="PSChar" xfId="418"/>
    <cellStyle name="PSHeading" xfId="419"/>
    <cellStyle name="regstoresfromspecstores" xfId="420"/>
    <cellStyle name="RevList" xfId="421"/>
    <cellStyle name="S—_x0008_" xfId="422"/>
    <cellStyle name="s]&#13;&#10;spooler=yes&#13;&#10;load=&#13;&#10;Beep=yes&#13;&#10;NullPort=None&#13;&#10;BorderWidth=3&#13;&#10;CursorBlinkRate=1200&#13;&#10;DoubleClickSpeed=452&#13;&#10;Programs=co" xfId="423"/>
    <cellStyle name="SAPBEXaggData" xfId="424"/>
    <cellStyle name="SAPBEXaggDataEmph" xfId="425"/>
    <cellStyle name="SAPBEXaggItem" xfId="426"/>
    <cellStyle name="SAPBEXchaText" xfId="427"/>
    <cellStyle name="SAPBEXexcBad7" xfId="428"/>
    <cellStyle name="SAPBEXexcBad8" xfId="429"/>
    <cellStyle name="SAPBEXexcBad9" xfId="430"/>
    <cellStyle name="SAPBEXexcCritical4" xfId="431"/>
    <cellStyle name="SAPBEXexcCritical5" xfId="432"/>
    <cellStyle name="SAPBEXexcCritical6" xfId="433"/>
    <cellStyle name="SAPBEXexcGood1" xfId="434"/>
    <cellStyle name="SAPBEXexcGood2" xfId="435"/>
    <cellStyle name="SAPBEXexcGood3" xfId="436"/>
    <cellStyle name="SAPBEXfilterDrill" xfId="437"/>
    <cellStyle name="SAPBEXfilterItem" xfId="438"/>
    <cellStyle name="SAPBEXfilterText" xfId="439"/>
    <cellStyle name="SAPBEXformats" xfId="440"/>
    <cellStyle name="SAPBEXheaderItem" xfId="441"/>
    <cellStyle name="SAPBEXheaderText" xfId="442"/>
    <cellStyle name="SAPBEXresData" xfId="443"/>
    <cellStyle name="SAPBEXresDataEmph" xfId="444"/>
    <cellStyle name="SAPBEXresItem" xfId="445"/>
    <cellStyle name="SAPBEXstdData" xfId="446"/>
    <cellStyle name="SAPBEXstdDataEmph" xfId="447"/>
    <cellStyle name="SAPBEXstdItem" xfId="448"/>
    <cellStyle name="SAPBEXtitle" xfId="449"/>
    <cellStyle name="SAPBEXundefined" xfId="450"/>
    <cellStyle name="SHADEDSTORES" xfId="451"/>
    <cellStyle name="specstores" xfId="452"/>
    <cellStyle name="Standard" xfId="453"/>
    <cellStyle name="style" xfId="454"/>
    <cellStyle name="Style 1" xfId="455"/>
    <cellStyle name="Style 2" xfId="456"/>
    <cellStyle name="Style 3" xfId="457"/>
    <cellStyle name="Style 4" xfId="458"/>
    <cellStyle name="Style 5" xfId="459"/>
    <cellStyle name="Style 6" xfId="460"/>
    <cellStyle name="subhead" xfId="461"/>
    <cellStyle name="Subtotal" xfId="462"/>
    <cellStyle name="T" xfId="463"/>
    <cellStyle name="T_50-BB Vung tau 2011" xfId="464"/>
    <cellStyle name="T_50-BB Vung tau 2011_27-8Tong hop PA uoc 2012-DT 2013 -PA 420.000 ty-490.000 ty chuyen doi" xfId="465"/>
    <cellStyle name="T_bieu 1" xfId="466"/>
    <cellStyle name="T_bieu 2" xfId="467"/>
    <cellStyle name="T_bieu 4" xfId="468"/>
    <cellStyle name="Text Indent A" xfId="469"/>
    <cellStyle name="Text Indent B" xfId="470"/>
    <cellStyle name="Text Indent C" xfId="471"/>
    <cellStyle name="th" xfId="472"/>
    <cellStyle name="þ_x001D_ð¤_x000C_¯þ_x0014_&#13;¨þU_x0001_À_x0004_ _x0015__x000F__x0001__x0001_" xfId="473"/>
    <cellStyle name="þ_x001D_ð·_x000C_æþ'&#13;ßþU_x0001_Ø_x0005_ü_x0014__x0007__x0001__x0001_" xfId="474"/>
    <cellStyle name="þ_x001D_ðÇ%Uý—&amp;Hý9_x0008_Ÿ s&#10;_x0007__x0001__x0001_" xfId="475"/>
    <cellStyle name="þ_x001D_ðÇ%Uý—&amp;Hý9_x0008_Ÿ s&#10;_x0007__x0001__x0001_" xfId="476"/>
    <cellStyle name="þ_x001D_ðK_x000C_Fý_x001B_&#13;9ýU_x0001_Ð_x0008_¦)_x0007__x0001__x0001_" xfId="477"/>
    <cellStyle name="Thuyet minh" xfId="478"/>
    <cellStyle name="Title" xfId="479"/>
    <cellStyle name="Total" xfId="480"/>
    <cellStyle name="Total 2" xfId="481"/>
    <cellStyle name="Valuta (0)_CALPREZZ" xfId="482"/>
    <cellStyle name="Valuta_ PESO ELETTR." xfId="483"/>
    <cellStyle name="viet" xfId="484"/>
    <cellStyle name="viet2" xfId="485"/>
    <cellStyle name="Vn Time 13" xfId="486"/>
    <cellStyle name="Vn Time 14" xfId="487"/>
    <cellStyle name="vnbo" xfId="488"/>
    <cellStyle name="vnhead1" xfId="489"/>
    <cellStyle name="vnhead2" xfId="490"/>
    <cellStyle name="vnhead3" xfId="491"/>
    <cellStyle name="vnhead4" xfId="492"/>
    <cellStyle name="vntxt1" xfId="493"/>
    <cellStyle name="vntxt2" xfId="494"/>
    <cellStyle name="W_STDFOR" xfId="495"/>
    <cellStyle name="Währung [0]_UXO VII" xfId="496"/>
    <cellStyle name="Währung_UXO VII" xfId="497"/>
    <cellStyle name="Walutowy [0]_Invoices2001Slovakia" xfId="498"/>
    <cellStyle name="Walutowy_Invoices2001Slovakia" xfId="499"/>
    <cellStyle name="Warning Text" xfId="500"/>
    <cellStyle name="xuan" xfId="501"/>
    <cellStyle name="똿뗦먛귟 [0.00]_PRODUCT DETAIL Q1" xfId="502"/>
    <cellStyle name="똿뗦먛귟_PRODUCT DETAIL Q1" xfId="503"/>
    <cellStyle name="믅됞 [0.00]_PRODUCT DETAIL Q1" xfId="504"/>
    <cellStyle name="믅됞_PRODUCT DETAIL Q1" xfId="505"/>
    <cellStyle name="백분율_95" xfId="506"/>
    <cellStyle name="뷭?_BOOKSHIP" xfId="507"/>
    <cellStyle name="안건회계법인" xfId="508"/>
    <cellStyle name="一般_00Q3902REV.1" xfId="509"/>
    <cellStyle name="千分位[0]_00Q3902REV.1" xfId="510"/>
    <cellStyle name="千分位_00Q3902REV.1" xfId="511"/>
    <cellStyle name="콤마 [0]_ 비목별 월별기술 " xfId="512"/>
    <cellStyle name="콤마_ 비목별 월별기술 " xfId="513"/>
    <cellStyle name="통화 [0]_1202" xfId="514"/>
    <cellStyle name="통화_1202" xfId="515"/>
    <cellStyle name="표준_(정보부문)월별인원계획" xfId="516"/>
    <cellStyle name="桁区切り_NADUONG BQ (Draft)" xfId="517"/>
    <cellStyle name="標準_BOQ-08" xfId="518"/>
    <cellStyle name="貨幣 [0]_00Q3902REV.1" xfId="519"/>
    <cellStyle name="貨幣[0]_BRE" xfId="520"/>
    <cellStyle name="貨幣_00Q3902REV.1" xfId="521"/>
    <cellStyle name="通貨_MITSUI1_BQ" xfId="522"/>
    <cellStyle name=" [0.00]_ Att. 1- Cover" xfId="523"/>
    <cellStyle name="_ Att. 1- Cover" xfId="524"/>
    <cellStyle name="?_ Att. 1- Cover" xfId="5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8</xdr:row>
      <xdr:rowOff>142875</xdr:rowOff>
    </xdr:from>
    <xdr:to>
      <xdr:col>11</xdr:col>
      <xdr:colOff>590550</xdr:colOff>
      <xdr:row>11</xdr:row>
      <xdr:rowOff>447675</xdr:rowOff>
    </xdr:to>
    <xdr:sp>
      <xdr:nvSpPr>
        <xdr:cNvPr id="1" name="Straight Connector 2"/>
        <xdr:cNvSpPr>
          <a:spLocks/>
        </xdr:cNvSpPr>
      </xdr:nvSpPr>
      <xdr:spPr>
        <a:xfrm>
          <a:off x="3514725" y="2800350"/>
          <a:ext cx="5029200" cy="1971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am%202022\c&#226;n%20&#273;&#7889;i\1.12%20lan%205\1.12%20CAN%20DOI%20TONG%20HOP%202022%20ch&#7889;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am%202022\c&#226;n%20&#273;&#7889;i\25.11\HCSN%20Bieu%2036-37-38-3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ngatang"/>
      <sheetName val="thu"/>
      <sheetName val="Candoi2022"/>
      <sheetName val="CHI"/>
      <sheetName val="CX"/>
      <sheetName val="CH"/>
      <sheetName val="CT"/>
      <sheetName val="THU2021"/>
      <sheetName val="THUUOC"/>
      <sheetName val="CHI2021"/>
      <sheetName val="CHIUOC"/>
      <sheetName val="Tỷ lệ điều tiết thu 2022"/>
      <sheetName val="THU2022"/>
      <sheetName val="CHI2022"/>
      <sheetName val="THUE2021"/>
      <sheetName val="T05"/>
      <sheetName val="T06"/>
      <sheetName val="H07"/>
      <sheetName val="H08-B41"/>
      <sheetName val="H09-B42"/>
      <sheetName val="X10"/>
      <sheetName val="X11"/>
      <sheetName val="X12"/>
      <sheetName val="13"/>
      <sheetName val="14"/>
      <sheetName val="15-19"/>
      <sheetName val="16"/>
      <sheetName val="17"/>
      <sheetName val="18"/>
      <sheetName val="THUBTC"/>
      <sheetName val="19-B35"/>
      <sheetName val="20-B33"/>
      <sheetName val="21"/>
      <sheetName val="22"/>
      <sheetName val="23-B36"/>
      <sheetName val="24-B37"/>
      <sheetName val="T25-B40"/>
      <sheetName val="H26"/>
      <sheetName val="H27"/>
      <sheetName val="H28-B43"/>
      <sheetName val="X29"/>
      <sheetName val="30-Linh 18"/>
      <sheetName val="điều tiết 2023-2024"/>
      <sheetName val="31-Ho7"/>
      <sheetName val="32-Ho 8"/>
      <sheetName val="33-Ho 9"/>
      <sheetName val="34-Ho 10"/>
      <sheetName val="35 KHĐT 10"/>
      <sheetName val="36 HCSN"/>
      <sheetName val="37- HCSN"/>
      <sheetName val="DV-IDENTITY-0"/>
      <sheetName val="38- HCSN"/>
      <sheetName val="39- HCSN"/>
      <sheetName val="40-42"/>
      <sheetName val="H 41"/>
      <sheetName val="H 42"/>
      <sheetName val="H 43"/>
      <sheetName val="H 44"/>
      <sheetName val="45 KHĐT"/>
      <sheetName val="46 KHĐT"/>
      <sheetName val="47 Ho"/>
      <sheetName val="CK33"/>
      <sheetName val="CK34"/>
      <sheetName val="CK35"/>
      <sheetName val="CK36"/>
      <sheetName val="CK37"/>
      <sheetName val="CK38"/>
      <sheetName val="CK41"/>
      <sheetName val="CK42"/>
      <sheetName val="CK59"/>
      <sheetName val="CK60"/>
      <sheetName val="CK61"/>
    </sheetNames>
    <sheetDataSet>
      <sheetData sheetId="29">
        <row r="88">
          <cell r="D88">
            <v>280000</v>
          </cell>
        </row>
        <row r="89">
          <cell r="D89">
            <v>2000</v>
          </cell>
        </row>
        <row r="90">
          <cell r="D90">
            <v>0</v>
          </cell>
        </row>
      </sheetData>
      <sheetData sheetId="30">
        <row r="56">
          <cell r="C56">
            <v>0</v>
          </cell>
          <cell r="D56">
            <v>0</v>
          </cell>
          <cell r="G56">
            <v>0</v>
          </cell>
        </row>
        <row r="57">
          <cell r="C57">
            <v>0</v>
          </cell>
          <cell r="D57">
            <v>0</v>
          </cell>
          <cell r="G57">
            <v>0</v>
          </cell>
        </row>
        <row r="58">
          <cell r="C58">
            <v>0</v>
          </cell>
          <cell r="D58">
            <v>0</v>
          </cell>
          <cell r="G5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ngatang"/>
      <sheetName val="36 HCSN"/>
      <sheetName val="37 HCSN"/>
      <sheetName val="38 HCSN"/>
      <sheetName val="39 HCSN"/>
    </sheetNames>
    <sheetDataSet>
      <sheetData sheetId="1">
        <row r="9">
          <cell r="C9">
            <v>628</v>
          </cell>
          <cell r="I9">
            <v>130</v>
          </cell>
          <cell r="J9">
            <v>0</v>
          </cell>
          <cell r="K9">
            <v>130</v>
          </cell>
          <cell r="L9">
            <v>0</v>
          </cell>
        </row>
        <row r="10">
          <cell r="C10">
            <v>1721</v>
          </cell>
          <cell r="I10">
            <v>0</v>
          </cell>
          <cell r="J10">
            <v>0</v>
          </cell>
          <cell r="K10">
            <v>0</v>
          </cell>
          <cell r="L10">
            <v>0</v>
          </cell>
        </row>
        <row r="11">
          <cell r="C11">
            <v>1353</v>
          </cell>
          <cell r="I11">
            <v>0</v>
          </cell>
          <cell r="J11">
            <v>0</v>
          </cell>
          <cell r="K11">
            <v>1353</v>
          </cell>
          <cell r="L11">
            <v>-1353</v>
          </cell>
        </row>
        <row r="12">
          <cell r="C12">
            <v>751</v>
          </cell>
          <cell r="I12">
            <v>405</v>
          </cell>
          <cell r="J12">
            <v>0</v>
          </cell>
          <cell r="K12">
            <v>548</v>
          </cell>
          <cell r="L12">
            <v>-143</v>
          </cell>
        </row>
        <row r="13">
          <cell r="C13">
            <v>1703</v>
          </cell>
          <cell r="I13">
            <v>2356</v>
          </cell>
          <cell r="J13">
            <v>0</v>
          </cell>
          <cell r="K13">
            <v>1837</v>
          </cell>
          <cell r="L13">
            <v>519</v>
          </cell>
        </row>
        <row r="14">
          <cell r="C14">
            <v>1114</v>
          </cell>
          <cell r="I14">
            <v>2100</v>
          </cell>
          <cell r="J14">
            <v>0</v>
          </cell>
          <cell r="K14">
            <v>580</v>
          </cell>
          <cell r="L14">
            <v>1520</v>
          </cell>
        </row>
        <row r="15">
          <cell r="C15">
            <v>1537</v>
          </cell>
          <cell r="I15">
            <v>5000</v>
          </cell>
          <cell r="J15">
            <v>0</v>
          </cell>
          <cell r="K15">
            <v>5000</v>
          </cell>
          <cell r="L15">
            <v>0</v>
          </cell>
        </row>
        <row r="16">
          <cell r="C16">
            <v>11198</v>
          </cell>
          <cell r="I16">
            <v>0</v>
          </cell>
          <cell r="J16">
            <v>0</v>
          </cell>
          <cell r="K16">
            <v>5000</v>
          </cell>
          <cell r="L16">
            <v>-5000</v>
          </cell>
        </row>
        <row r="17">
          <cell r="C17">
            <v>23</v>
          </cell>
          <cell r="I17">
            <v>0</v>
          </cell>
          <cell r="J17">
            <v>0</v>
          </cell>
          <cell r="K17">
            <v>0</v>
          </cell>
          <cell r="L17">
            <v>0</v>
          </cell>
        </row>
        <row r="18">
          <cell r="C18">
            <v>716</v>
          </cell>
          <cell r="I18">
            <v>71</v>
          </cell>
          <cell r="J18">
            <v>0</v>
          </cell>
          <cell r="K18">
            <v>140</v>
          </cell>
          <cell r="L18">
            <v>-69</v>
          </cell>
        </row>
        <row r="19">
          <cell r="C19">
            <v>36445</v>
          </cell>
          <cell r="I19">
            <v>10372</v>
          </cell>
          <cell r="J19">
            <v>0</v>
          </cell>
          <cell r="K19">
            <v>3280</v>
          </cell>
          <cell r="L19">
            <v>7092</v>
          </cell>
        </row>
        <row r="20">
          <cell r="L20">
            <v>0</v>
          </cell>
        </row>
        <row r="21">
          <cell r="C21">
            <v>43276</v>
          </cell>
          <cell r="I21">
            <v>25111</v>
          </cell>
          <cell r="J21">
            <v>0</v>
          </cell>
          <cell r="K21">
            <v>21800</v>
          </cell>
          <cell r="L21">
            <v>3311</v>
          </cell>
        </row>
        <row r="22">
          <cell r="C22">
            <v>8104</v>
          </cell>
          <cell r="I22">
            <v>2578</v>
          </cell>
          <cell r="J22">
            <v>0</v>
          </cell>
          <cell r="K22">
            <v>2275</v>
          </cell>
          <cell r="L22">
            <v>303</v>
          </cell>
        </row>
        <row r="23">
          <cell r="C23">
            <v>1475</v>
          </cell>
          <cell r="I23">
            <v>0</v>
          </cell>
          <cell r="J23">
            <v>0</v>
          </cell>
          <cell r="K23">
            <v>0</v>
          </cell>
          <cell r="L23">
            <v>0</v>
          </cell>
        </row>
        <row r="24">
          <cell r="C24">
            <v>2733</v>
          </cell>
          <cell r="I24">
            <v>38239</v>
          </cell>
          <cell r="J24">
            <v>0</v>
          </cell>
          <cell r="K24">
            <v>38381</v>
          </cell>
          <cell r="L24">
            <v>-142</v>
          </cell>
        </row>
        <row r="25">
          <cell r="C25">
            <v>325.8</v>
          </cell>
          <cell r="I25">
            <v>5924.6</v>
          </cell>
          <cell r="J25">
            <v>0</v>
          </cell>
          <cell r="K25">
            <v>5998.5</v>
          </cell>
          <cell r="L25">
            <v>-73.89999999999964</v>
          </cell>
        </row>
        <row r="26">
          <cell r="C26">
            <v>488</v>
          </cell>
          <cell r="I26">
            <v>1850</v>
          </cell>
          <cell r="J26">
            <v>0</v>
          </cell>
          <cell r="K26">
            <v>900</v>
          </cell>
          <cell r="L26">
            <v>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0"/>
  </sheetPr>
  <dimension ref="A1:L22"/>
  <sheetViews>
    <sheetView zoomScalePageLayoutView="0" workbookViewId="0" topLeftCell="A1">
      <selection activeCell="G10" sqref="G10"/>
    </sheetView>
  </sheetViews>
  <sheetFormatPr defaultColWidth="9.140625" defaultRowHeight="15"/>
  <cols>
    <col min="1" max="1" width="5.00390625" style="6" customWidth="1"/>
    <col min="2" max="2" width="19.57421875" style="6" customWidth="1"/>
    <col min="3" max="3" width="16.421875" style="6" customWidth="1"/>
    <col min="4" max="4" width="14.57421875" style="6" customWidth="1"/>
    <col min="5" max="5" width="12.421875" style="6" customWidth="1"/>
    <col min="6" max="6" width="16.28125" style="6" customWidth="1"/>
    <col min="7" max="7" width="15.00390625" style="6" customWidth="1"/>
    <col min="8" max="8" width="12.00390625" style="6" customWidth="1"/>
    <col min="9" max="9" width="11.57421875" style="6" customWidth="1"/>
    <col min="10" max="10" width="12.8515625" style="6" customWidth="1"/>
    <col min="11" max="11" width="12.421875" style="6" customWidth="1"/>
    <col min="12" max="16384" width="9.140625" style="6" customWidth="1"/>
  </cols>
  <sheetData>
    <row r="1" spans="7:10" ht="18.75">
      <c r="G1" s="682" t="s">
        <v>333</v>
      </c>
      <c r="H1" s="682"/>
      <c r="I1" s="682"/>
      <c r="J1" s="682"/>
    </row>
    <row r="2" spans="1:10" ht="18.75">
      <c r="A2" s="676" t="s">
        <v>824</v>
      </c>
      <c r="B2" s="676"/>
      <c r="C2" s="676"/>
      <c r="D2" s="676"/>
      <c r="E2" s="676"/>
      <c r="F2" s="676"/>
      <c r="G2" s="676"/>
      <c r="H2" s="676"/>
      <c r="I2" s="676"/>
      <c r="J2" s="676"/>
    </row>
    <row r="3" spans="1:10" ht="15.75">
      <c r="A3" s="616" t="str">
        <f>'41'!A4:B4</f>
        <v>(Kèm theo Công văn số: 3877 /STC-QLNS ngày  01/12/2021 của  Sở Tài chính)</v>
      </c>
      <c r="B3" s="617"/>
      <c r="C3" s="617"/>
      <c r="D3" s="617"/>
      <c r="E3" s="617"/>
      <c r="F3" s="617"/>
      <c r="G3" s="617"/>
      <c r="H3" s="617"/>
      <c r="I3" s="617"/>
      <c r="J3" s="617"/>
    </row>
    <row r="4" spans="8:10" ht="15">
      <c r="H4" s="677" t="s">
        <v>24</v>
      </c>
      <c r="I4" s="677"/>
      <c r="J4" s="678"/>
    </row>
    <row r="5" spans="1:10" ht="40.5" customHeight="1">
      <c r="A5" s="618" t="s">
        <v>0</v>
      </c>
      <c r="B5" s="673" t="s">
        <v>228</v>
      </c>
      <c r="C5" s="673" t="s">
        <v>229</v>
      </c>
      <c r="D5" s="679" t="s">
        <v>373</v>
      </c>
      <c r="E5" s="680"/>
      <c r="F5" s="681"/>
      <c r="G5" s="683" t="s">
        <v>335</v>
      </c>
      <c r="H5" s="684" t="s">
        <v>334</v>
      </c>
      <c r="I5" s="684" t="s">
        <v>37</v>
      </c>
      <c r="J5" s="684" t="s">
        <v>375</v>
      </c>
    </row>
    <row r="6" spans="1:10" ht="29.25" customHeight="1">
      <c r="A6" s="618"/>
      <c r="B6" s="673"/>
      <c r="C6" s="673"/>
      <c r="D6" s="671" t="s">
        <v>132</v>
      </c>
      <c r="E6" s="672" t="s">
        <v>680</v>
      </c>
      <c r="F6" s="674" t="s">
        <v>374</v>
      </c>
      <c r="G6" s="683"/>
      <c r="H6" s="684"/>
      <c r="I6" s="684"/>
      <c r="J6" s="684"/>
    </row>
    <row r="7" spans="1:10" ht="54" customHeight="1">
      <c r="A7" s="618"/>
      <c r="B7" s="673"/>
      <c r="C7" s="673"/>
      <c r="D7" s="672"/>
      <c r="E7" s="673"/>
      <c r="F7" s="675"/>
      <c r="G7" s="683"/>
      <c r="H7" s="684"/>
      <c r="I7" s="684"/>
      <c r="J7" s="684"/>
    </row>
    <row r="8" spans="1:10" ht="24.75" customHeight="1">
      <c r="A8" s="182" t="s">
        <v>4</v>
      </c>
      <c r="B8" s="182" t="s">
        <v>5</v>
      </c>
      <c r="C8" s="182">
        <v>1</v>
      </c>
      <c r="D8" s="182" t="s">
        <v>364</v>
      </c>
      <c r="E8" s="182">
        <v>3</v>
      </c>
      <c r="F8" s="182">
        <v>4</v>
      </c>
      <c r="G8" s="182">
        <v>5</v>
      </c>
      <c r="H8" s="182">
        <v>6</v>
      </c>
      <c r="I8" s="182">
        <v>7</v>
      </c>
      <c r="J8" s="182">
        <v>8</v>
      </c>
    </row>
    <row r="9" spans="1:12" s="75" customFormat="1" ht="27" customHeight="1">
      <c r="A9" s="84"/>
      <c r="B9" s="158" t="s">
        <v>135</v>
      </c>
      <c r="C9" s="156">
        <v>5695050</v>
      </c>
      <c r="D9" s="156">
        <v>3268970</v>
      </c>
      <c r="E9" s="156">
        <v>102127</v>
      </c>
      <c r="F9" s="156">
        <v>3166843</v>
      </c>
      <c r="G9" s="156">
        <v>4317893</v>
      </c>
      <c r="H9" s="156">
        <v>0</v>
      </c>
      <c r="I9" s="156">
        <v>0</v>
      </c>
      <c r="J9" s="156">
        <v>7586863</v>
      </c>
      <c r="K9" s="85"/>
      <c r="L9" s="85"/>
    </row>
    <row r="10" spans="1:11" s="75" customFormat="1" ht="25.5" customHeight="1">
      <c r="A10" s="86">
        <v>1</v>
      </c>
      <c r="B10" s="283" t="s">
        <v>230</v>
      </c>
      <c r="C10" s="284">
        <v>1490640</v>
      </c>
      <c r="D10" s="170">
        <v>1004658</v>
      </c>
      <c r="E10" s="170">
        <v>38340</v>
      </c>
      <c r="F10" s="168">
        <v>966318</v>
      </c>
      <c r="G10" s="87">
        <v>326041</v>
      </c>
      <c r="H10" s="87"/>
      <c r="I10" s="87"/>
      <c r="J10" s="159">
        <v>1330699</v>
      </c>
      <c r="K10" s="85"/>
    </row>
    <row r="11" spans="1:11" s="75" customFormat="1" ht="25.5" customHeight="1">
      <c r="A11" s="86">
        <v>2</v>
      </c>
      <c r="B11" s="285" t="s">
        <v>231</v>
      </c>
      <c r="C11" s="284">
        <v>596859</v>
      </c>
      <c r="D11" s="170">
        <v>348438</v>
      </c>
      <c r="E11" s="170">
        <v>9340</v>
      </c>
      <c r="F11" s="168">
        <v>339098</v>
      </c>
      <c r="G11" s="87">
        <v>346796</v>
      </c>
      <c r="H11" s="87"/>
      <c r="I11" s="87"/>
      <c r="J11" s="159">
        <v>695234</v>
      </c>
      <c r="K11" s="85"/>
    </row>
    <row r="12" spans="1:10" s="75" customFormat="1" ht="25.5" customHeight="1">
      <c r="A12" s="86">
        <v>3</v>
      </c>
      <c r="B12" s="285" t="s">
        <v>232</v>
      </c>
      <c r="C12" s="284">
        <v>347639</v>
      </c>
      <c r="D12" s="170">
        <v>178726</v>
      </c>
      <c r="E12" s="170">
        <v>7280</v>
      </c>
      <c r="F12" s="168">
        <v>171446</v>
      </c>
      <c r="G12" s="87">
        <v>349464</v>
      </c>
      <c r="H12" s="87"/>
      <c r="I12" s="87"/>
      <c r="J12" s="159">
        <v>528190</v>
      </c>
    </row>
    <row r="13" spans="1:10" s="75" customFormat="1" ht="25.5" customHeight="1">
      <c r="A13" s="86">
        <v>4</v>
      </c>
      <c r="B13" s="285" t="s">
        <v>233</v>
      </c>
      <c r="C13" s="284">
        <v>408927.5</v>
      </c>
      <c r="D13" s="170">
        <v>272483.5</v>
      </c>
      <c r="E13" s="170">
        <v>11800</v>
      </c>
      <c r="F13" s="168">
        <v>260683.5</v>
      </c>
      <c r="G13" s="87">
        <v>376181.5</v>
      </c>
      <c r="H13" s="87"/>
      <c r="I13" s="87"/>
      <c r="J13" s="159">
        <v>648665</v>
      </c>
    </row>
    <row r="14" spans="1:10" s="75" customFormat="1" ht="25.5" customHeight="1">
      <c r="A14" s="86">
        <v>5</v>
      </c>
      <c r="B14" s="285" t="s">
        <v>234</v>
      </c>
      <c r="C14" s="284">
        <v>412940</v>
      </c>
      <c r="D14" s="170">
        <v>204551</v>
      </c>
      <c r="E14" s="170">
        <v>3750</v>
      </c>
      <c r="F14" s="168">
        <v>200801</v>
      </c>
      <c r="G14" s="87">
        <v>335726</v>
      </c>
      <c r="H14" s="87"/>
      <c r="I14" s="87"/>
      <c r="J14" s="159">
        <v>540277</v>
      </c>
    </row>
    <row r="15" spans="1:10" s="75" customFormat="1" ht="25.5" customHeight="1">
      <c r="A15" s="86">
        <v>6</v>
      </c>
      <c r="B15" s="285" t="s">
        <v>235</v>
      </c>
      <c r="C15" s="284">
        <v>401194.5</v>
      </c>
      <c r="D15" s="170">
        <v>185942.5</v>
      </c>
      <c r="E15" s="170">
        <v>4182</v>
      </c>
      <c r="F15" s="168">
        <v>181760.5</v>
      </c>
      <c r="G15" s="87">
        <v>371366.5</v>
      </c>
      <c r="H15" s="87"/>
      <c r="I15" s="87"/>
      <c r="J15" s="159">
        <v>557309</v>
      </c>
    </row>
    <row r="16" spans="1:10" s="75" customFormat="1" ht="25.5" customHeight="1">
      <c r="A16" s="86">
        <v>7</v>
      </c>
      <c r="B16" s="285" t="s">
        <v>236</v>
      </c>
      <c r="C16" s="284">
        <v>375307</v>
      </c>
      <c r="D16" s="170">
        <v>206275</v>
      </c>
      <c r="E16" s="170">
        <v>6830</v>
      </c>
      <c r="F16" s="168">
        <v>199445</v>
      </c>
      <c r="G16" s="87">
        <v>332591</v>
      </c>
      <c r="H16" s="87"/>
      <c r="I16" s="87"/>
      <c r="J16" s="159">
        <v>538866</v>
      </c>
    </row>
    <row r="17" spans="1:10" s="75" customFormat="1" ht="24.75" customHeight="1">
      <c r="A17" s="86">
        <v>8</v>
      </c>
      <c r="B17" s="285" t="s">
        <v>237</v>
      </c>
      <c r="C17" s="284">
        <v>327120</v>
      </c>
      <c r="D17" s="170">
        <v>167803</v>
      </c>
      <c r="E17" s="170">
        <v>5280</v>
      </c>
      <c r="F17" s="168">
        <v>162523</v>
      </c>
      <c r="G17" s="87">
        <v>311632</v>
      </c>
      <c r="H17" s="87"/>
      <c r="I17" s="87"/>
      <c r="J17" s="159">
        <v>479435</v>
      </c>
    </row>
    <row r="18" spans="1:10" s="75" customFormat="1" ht="24.75" customHeight="1">
      <c r="A18" s="86">
        <v>9</v>
      </c>
      <c r="B18" s="285" t="s">
        <v>238</v>
      </c>
      <c r="C18" s="284">
        <v>320631</v>
      </c>
      <c r="D18" s="170">
        <v>202900</v>
      </c>
      <c r="E18" s="170">
        <v>5000</v>
      </c>
      <c r="F18" s="168">
        <v>197900</v>
      </c>
      <c r="G18" s="87">
        <v>434014</v>
      </c>
      <c r="H18" s="87"/>
      <c r="I18" s="87"/>
      <c r="J18" s="159">
        <v>636914</v>
      </c>
    </row>
    <row r="19" spans="1:10" s="75" customFormat="1" ht="24.75" customHeight="1">
      <c r="A19" s="86">
        <v>10</v>
      </c>
      <c r="B19" s="285" t="s">
        <v>239</v>
      </c>
      <c r="C19" s="284">
        <v>324010</v>
      </c>
      <c r="D19" s="170">
        <v>160870</v>
      </c>
      <c r="E19" s="170">
        <v>2030</v>
      </c>
      <c r="F19" s="168">
        <v>158840</v>
      </c>
      <c r="G19" s="87">
        <v>382333</v>
      </c>
      <c r="H19" s="87"/>
      <c r="I19" s="87"/>
      <c r="J19" s="159">
        <v>543203</v>
      </c>
    </row>
    <row r="20" spans="1:10" s="75" customFormat="1" ht="24.75" customHeight="1">
      <c r="A20" s="86">
        <v>11</v>
      </c>
      <c r="B20" s="285" t="s">
        <v>240</v>
      </c>
      <c r="C20" s="284">
        <v>317768</v>
      </c>
      <c r="D20" s="170">
        <v>153665</v>
      </c>
      <c r="E20" s="170">
        <v>4540</v>
      </c>
      <c r="F20" s="168">
        <v>149125</v>
      </c>
      <c r="G20" s="87">
        <v>409966</v>
      </c>
      <c r="H20" s="87"/>
      <c r="I20" s="87"/>
      <c r="J20" s="159">
        <v>563631</v>
      </c>
    </row>
    <row r="21" spans="1:10" s="75" customFormat="1" ht="24.75" customHeight="1">
      <c r="A21" s="88">
        <v>12</v>
      </c>
      <c r="B21" s="286" t="s">
        <v>241</v>
      </c>
      <c r="C21" s="287">
        <v>372014</v>
      </c>
      <c r="D21" s="171">
        <v>182658</v>
      </c>
      <c r="E21" s="171">
        <v>3755</v>
      </c>
      <c r="F21" s="169">
        <v>178903</v>
      </c>
      <c r="G21" s="89">
        <v>341782</v>
      </c>
      <c r="H21" s="89"/>
      <c r="I21" s="89"/>
      <c r="J21" s="288">
        <v>524440</v>
      </c>
    </row>
    <row r="22" ht="15">
      <c r="A22" s="90"/>
    </row>
  </sheetData>
  <sheetProtection/>
  <mergeCells count="15">
    <mergeCell ref="G1:J1"/>
    <mergeCell ref="G5:G7"/>
    <mergeCell ref="H5:H7"/>
    <mergeCell ref="I5:I7"/>
    <mergeCell ref="J5:J7"/>
    <mergeCell ref="D6:D7"/>
    <mergeCell ref="E6:E7"/>
    <mergeCell ref="F6:F7"/>
    <mergeCell ref="A2:J2"/>
    <mergeCell ref="A3:J3"/>
    <mergeCell ref="H4:J4"/>
    <mergeCell ref="A5:A7"/>
    <mergeCell ref="B5:B7"/>
    <mergeCell ref="C5:C7"/>
    <mergeCell ref="D5:F5"/>
  </mergeCells>
  <printOptions/>
  <pageMargins left="0.65" right="0.35" top="0.25" bottom="0.2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0"/>
  </sheetPr>
  <dimension ref="A1:IS25"/>
  <sheetViews>
    <sheetView zoomScalePageLayoutView="0" workbookViewId="0" topLeftCell="A1">
      <selection activeCell="E1" sqref="E1:F1"/>
    </sheetView>
  </sheetViews>
  <sheetFormatPr defaultColWidth="9.140625" defaultRowHeight="15"/>
  <cols>
    <col min="1" max="1" width="6.00390625" style="7" customWidth="1"/>
    <col min="2" max="2" width="22.421875" style="0" customWidth="1"/>
    <col min="3" max="3" width="15.8515625" style="0" customWidth="1"/>
    <col min="4" max="4" width="18.00390625" style="0" customWidth="1"/>
    <col min="5" max="5" width="16.57421875" style="0" customWidth="1"/>
    <col min="6" max="6" width="14.421875" style="0" customWidth="1"/>
  </cols>
  <sheetData>
    <row r="1" spans="1:252" s="6" customFormat="1" ht="15.75">
      <c r="A1" s="62"/>
      <c r="B1" s="63"/>
      <c r="C1" s="63"/>
      <c r="D1" s="63"/>
      <c r="E1" s="688" t="s">
        <v>336</v>
      </c>
      <c r="F1" s="688"/>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row>
    <row r="2" spans="1:252" ht="30" customHeight="1">
      <c r="A2" s="689" t="s">
        <v>365</v>
      </c>
      <c r="B2" s="689"/>
      <c r="C2" s="689"/>
      <c r="D2" s="689"/>
      <c r="E2" s="689"/>
      <c r="F2" s="689"/>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row>
    <row r="3" spans="1:252" ht="27.75" customHeight="1">
      <c r="A3" s="689" t="s">
        <v>366</v>
      </c>
      <c r="B3" s="690"/>
      <c r="C3" s="690"/>
      <c r="D3" s="690"/>
      <c r="E3" s="690"/>
      <c r="F3" s="690"/>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row>
    <row r="4" spans="1:252" ht="20.25">
      <c r="A4" s="691" t="str">
        <f>'42'!A3:J3</f>
        <v>(Kèm theo Công văn số: 3877 /STC-QLNS ngày  01/12/2021 của  Sở Tài chính)</v>
      </c>
      <c r="B4" s="692"/>
      <c r="C4" s="692"/>
      <c r="D4" s="692"/>
      <c r="E4" s="692"/>
      <c r="F4" s="692"/>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row>
    <row r="5" spans="1:252" ht="30" customHeight="1">
      <c r="A5" s="65"/>
      <c r="B5" s="61"/>
      <c r="C5" s="61"/>
      <c r="D5" s="693" t="s">
        <v>24</v>
      </c>
      <c r="E5" s="693"/>
      <c r="F5" s="693"/>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row>
    <row r="6" spans="1:253" ht="19.5" customHeight="1">
      <c r="A6" s="694" t="s">
        <v>222</v>
      </c>
      <c r="B6" s="685" t="s">
        <v>223</v>
      </c>
      <c r="C6" s="685" t="s">
        <v>135</v>
      </c>
      <c r="D6" s="685" t="s">
        <v>224</v>
      </c>
      <c r="E6" s="685" t="s">
        <v>225</v>
      </c>
      <c r="F6" s="685" t="s">
        <v>226</v>
      </c>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6"/>
    </row>
    <row r="7" spans="1:253" ht="19.5" customHeight="1">
      <c r="A7" s="695"/>
      <c r="B7" s="697"/>
      <c r="C7" s="686"/>
      <c r="D7" s="686"/>
      <c r="E7" s="686"/>
      <c r="F7" s="686"/>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6"/>
    </row>
    <row r="8" spans="1:253" ht="19.5" customHeight="1">
      <c r="A8" s="695"/>
      <c r="B8" s="697"/>
      <c r="C8" s="686"/>
      <c r="D8" s="686"/>
      <c r="E8" s="686"/>
      <c r="F8" s="686"/>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6"/>
    </row>
    <row r="9" spans="1:253" ht="19.5" customHeight="1">
      <c r="A9" s="695"/>
      <c r="B9" s="697"/>
      <c r="C9" s="686"/>
      <c r="D9" s="686"/>
      <c r="E9" s="686"/>
      <c r="F9" s="686"/>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6"/>
    </row>
    <row r="10" spans="1:253" ht="33.75" customHeight="1">
      <c r="A10" s="696"/>
      <c r="B10" s="698"/>
      <c r="C10" s="687"/>
      <c r="D10" s="687"/>
      <c r="E10" s="687"/>
      <c r="F10" s="687"/>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6"/>
    </row>
    <row r="11" spans="1:252" ht="26.25" customHeight="1">
      <c r="A11" s="67" t="s">
        <v>4</v>
      </c>
      <c r="B11" s="68" t="s">
        <v>5</v>
      </c>
      <c r="C11" s="69" t="s">
        <v>227</v>
      </c>
      <c r="D11" s="68">
        <v>2</v>
      </c>
      <c r="E11" s="68">
        <v>3</v>
      </c>
      <c r="F11" s="68">
        <v>4</v>
      </c>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row>
    <row r="12" spans="1:252" s="75" customFormat="1" ht="30" customHeight="1">
      <c r="A12" s="56"/>
      <c r="B12" s="71" t="s">
        <v>135</v>
      </c>
      <c r="C12" s="72">
        <f>SUM(C13:C24)</f>
        <v>191388</v>
      </c>
      <c r="D12" s="72"/>
      <c r="E12" s="72">
        <f>SUM(E13:E24)</f>
        <v>191388</v>
      </c>
      <c r="F12" s="72"/>
      <c r="G12" s="73"/>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row>
    <row r="13" spans="1:252" s="6" customFormat="1" ht="33.75" customHeight="1">
      <c r="A13" s="76">
        <v>1</v>
      </c>
      <c r="B13" s="77" t="s">
        <v>210</v>
      </c>
      <c r="C13" s="78">
        <f>D13+E13+F13</f>
        <v>22254</v>
      </c>
      <c r="D13" s="79"/>
      <c r="E13" s="79">
        <v>22254</v>
      </c>
      <c r="F13" s="79"/>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row>
    <row r="14" spans="1:252" s="6" customFormat="1" ht="33.75" customHeight="1">
      <c r="A14" s="76">
        <v>2</v>
      </c>
      <c r="B14" s="77" t="s">
        <v>211</v>
      </c>
      <c r="C14" s="78">
        <f aca="true" t="shared" si="0" ref="C14:C24">D14+E14+F14</f>
        <v>10858</v>
      </c>
      <c r="D14" s="79"/>
      <c r="E14" s="79">
        <v>10858</v>
      </c>
      <c r="F14" s="79"/>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row>
    <row r="15" spans="1:252" s="6" customFormat="1" ht="33.75" customHeight="1">
      <c r="A15" s="76">
        <v>3</v>
      </c>
      <c r="B15" s="77" t="s">
        <v>212</v>
      </c>
      <c r="C15" s="78">
        <f t="shared" si="0"/>
        <v>16953</v>
      </c>
      <c r="D15" s="79"/>
      <c r="E15" s="79">
        <v>16953</v>
      </c>
      <c r="F15" s="79"/>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row>
    <row r="16" spans="1:252" s="6" customFormat="1" ht="33.75" customHeight="1">
      <c r="A16" s="76">
        <v>4</v>
      </c>
      <c r="B16" s="77" t="s">
        <v>213</v>
      </c>
      <c r="C16" s="78">
        <f t="shared" si="0"/>
        <v>16196</v>
      </c>
      <c r="D16" s="79"/>
      <c r="E16" s="79">
        <v>16196</v>
      </c>
      <c r="F16" s="79"/>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row>
    <row r="17" spans="1:252" s="6" customFormat="1" ht="33.75" customHeight="1">
      <c r="A17" s="76">
        <v>5</v>
      </c>
      <c r="B17" s="77" t="s">
        <v>214</v>
      </c>
      <c r="C17" s="78">
        <f t="shared" si="0"/>
        <v>15299</v>
      </c>
      <c r="D17" s="79"/>
      <c r="E17" s="79">
        <v>15299</v>
      </c>
      <c r="F17" s="79"/>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row>
    <row r="18" spans="1:252" s="6" customFormat="1" ht="33.75" customHeight="1">
      <c r="A18" s="76">
        <v>6</v>
      </c>
      <c r="B18" s="77" t="s">
        <v>215</v>
      </c>
      <c r="C18" s="78">
        <f t="shared" si="0"/>
        <v>13671</v>
      </c>
      <c r="D18" s="79"/>
      <c r="E18" s="79">
        <v>13671</v>
      </c>
      <c r="F18" s="79"/>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row>
    <row r="19" spans="1:252" s="6" customFormat="1" ht="33.75" customHeight="1">
      <c r="A19" s="76">
        <v>7</v>
      </c>
      <c r="B19" s="77" t="s">
        <v>216</v>
      </c>
      <c r="C19" s="78">
        <f t="shared" si="0"/>
        <v>17528</v>
      </c>
      <c r="D19" s="79"/>
      <c r="E19" s="79">
        <v>17528</v>
      </c>
      <c r="F19" s="79"/>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row>
    <row r="20" spans="1:252" s="6" customFormat="1" ht="33.75" customHeight="1">
      <c r="A20" s="76">
        <v>8</v>
      </c>
      <c r="B20" s="77" t="s">
        <v>217</v>
      </c>
      <c r="C20" s="78">
        <f t="shared" si="0"/>
        <v>13520</v>
      </c>
      <c r="D20" s="79"/>
      <c r="E20" s="79">
        <v>13520</v>
      </c>
      <c r="F20" s="79"/>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row>
    <row r="21" spans="1:252" s="6" customFormat="1" ht="33.75" customHeight="1">
      <c r="A21" s="76">
        <v>9</v>
      </c>
      <c r="B21" s="77" t="s">
        <v>218</v>
      </c>
      <c r="C21" s="78">
        <f t="shared" si="0"/>
        <v>17488</v>
      </c>
      <c r="D21" s="79"/>
      <c r="E21" s="79">
        <v>17488</v>
      </c>
      <c r="F21" s="79"/>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row>
    <row r="22" spans="1:252" s="6" customFormat="1" ht="33.75" customHeight="1">
      <c r="A22" s="76">
        <v>10</v>
      </c>
      <c r="B22" s="77" t="s">
        <v>219</v>
      </c>
      <c r="C22" s="78">
        <f t="shared" si="0"/>
        <v>14035</v>
      </c>
      <c r="D22" s="79"/>
      <c r="E22" s="79">
        <v>14035</v>
      </c>
      <c r="F22" s="79"/>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row>
    <row r="23" spans="1:252" s="6" customFormat="1" ht="33.75" customHeight="1">
      <c r="A23" s="76">
        <v>11</v>
      </c>
      <c r="B23" s="77" t="s">
        <v>220</v>
      </c>
      <c r="C23" s="78">
        <f t="shared" si="0"/>
        <v>18646</v>
      </c>
      <c r="D23" s="79"/>
      <c r="E23" s="79">
        <v>18646</v>
      </c>
      <c r="F23" s="79"/>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row>
    <row r="24" spans="1:252" s="6" customFormat="1" ht="33.75" customHeight="1">
      <c r="A24" s="76">
        <v>12</v>
      </c>
      <c r="B24" s="77" t="s">
        <v>221</v>
      </c>
      <c r="C24" s="78">
        <f t="shared" si="0"/>
        <v>14940</v>
      </c>
      <c r="D24" s="79"/>
      <c r="E24" s="79">
        <v>14940</v>
      </c>
      <c r="F24" s="79"/>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row>
    <row r="25" spans="1:6" s="6" customFormat="1" ht="15">
      <c r="A25" s="81"/>
      <c r="B25" s="82"/>
      <c r="C25" s="83"/>
      <c r="D25" s="83"/>
      <c r="E25" s="83"/>
      <c r="F25" s="83"/>
    </row>
  </sheetData>
  <sheetProtection/>
  <mergeCells count="11">
    <mergeCell ref="F6:F10"/>
    <mergeCell ref="E1:F1"/>
    <mergeCell ref="A2:F2"/>
    <mergeCell ref="A3:F3"/>
    <mergeCell ref="A4:F4"/>
    <mergeCell ref="D5:F5"/>
    <mergeCell ref="A6:A10"/>
    <mergeCell ref="B6:B10"/>
    <mergeCell ref="C6:C10"/>
    <mergeCell ref="D6:D10"/>
    <mergeCell ref="E6:E10"/>
  </mergeCells>
  <printOptions/>
  <pageMargins left="0.45" right="0.45" top="0.75" bottom="0.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S13"/>
  <sheetViews>
    <sheetView zoomScalePageLayoutView="0" workbookViewId="0" topLeftCell="A1">
      <selection activeCell="H9" sqref="H9"/>
    </sheetView>
  </sheetViews>
  <sheetFormatPr defaultColWidth="9.140625" defaultRowHeight="15"/>
  <cols>
    <col min="1" max="1" width="4.421875" style="112" customWidth="1"/>
    <col min="2" max="2" width="26.57421875" style="112" customWidth="1"/>
    <col min="3" max="3" width="10.140625" style="112" bestFit="1" customWidth="1"/>
    <col min="4" max="4" width="9.57421875" style="112" customWidth="1"/>
    <col min="5" max="6" width="10.140625" style="112" bestFit="1" customWidth="1"/>
    <col min="7" max="7" width="9.8515625" style="112" customWidth="1"/>
    <col min="8" max="8" width="8.8515625" style="112" customWidth="1"/>
    <col min="9" max="12" width="9.8515625" style="112" customWidth="1"/>
    <col min="13" max="19" width="0" style="112" hidden="1" customWidth="1"/>
    <col min="20" max="16384" width="9.140625" style="112" customWidth="1"/>
  </cols>
  <sheetData>
    <row r="1" spans="1:12" ht="16.5">
      <c r="A1" s="111"/>
      <c r="J1" s="706" t="s">
        <v>337</v>
      </c>
      <c r="K1" s="706"/>
      <c r="L1" s="706"/>
    </row>
    <row r="2" spans="1:19" s="114" customFormat="1" ht="45" customHeight="1">
      <c r="A2" s="707" t="s">
        <v>681</v>
      </c>
      <c r="B2" s="708"/>
      <c r="C2" s="708"/>
      <c r="D2" s="708"/>
      <c r="E2" s="708"/>
      <c r="F2" s="708"/>
      <c r="G2" s="708"/>
      <c r="H2" s="708"/>
      <c r="I2" s="708"/>
      <c r="J2" s="708"/>
      <c r="K2" s="708"/>
      <c r="L2" s="708"/>
      <c r="M2" s="113"/>
      <c r="N2" s="113"/>
      <c r="O2" s="113"/>
      <c r="P2" s="113"/>
      <c r="Q2" s="113"/>
      <c r="R2" s="113"/>
      <c r="S2" s="113"/>
    </row>
    <row r="3" spans="1:19" ht="16.5">
      <c r="A3" s="709" t="str">
        <f>'43'!A4:F4</f>
        <v>(Kèm theo Công văn số: 3877 /STC-QLNS ngày  01/12/2021 của  Sở Tài chính)</v>
      </c>
      <c r="B3" s="710"/>
      <c r="C3" s="710"/>
      <c r="D3" s="710"/>
      <c r="E3" s="710"/>
      <c r="F3" s="710"/>
      <c r="G3" s="710"/>
      <c r="H3" s="710"/>
      <c r="I3" s="710"/>
      <c r="J3" s="710"/>
      <c r="K3" s="710"/>
      <c r="L3" s="710"/>
      <c r="M3" s="115"/>
      <c r="N3" s="115"/>
      <c r="O3" s="115"/>
      <c r="P3" s="115"/>
      <c r="Q3" s="115"/>
      <c r="R3" s="115"/>
      <c r="S3" s="115"/>
    </row>
    <row r="4" ht="17.25" customHeight="1">
      <c r="K4" s="116" t="s">
        <v>24</v>
      </c>
    </row>
    <row r="5" spans="1:19" ht="16.5">
      <c r="A5" s="701" t="s">
        <v>0</v>
      </c>
      <c r="B5" s="701" t="s">
        <v>131</v>
      </c>
      <c r="C5" s="701" t="s">
        <v>132</v>
      </c>
      <c r="D5" s="701" t="s">
        <v>133</v>
      </c>
      <c r="E5" s="701"/>
      <c r="F5" s="701" t="s">
        <v>292</v>
      </c>
      <c r="G5" s="701"/>
      <c r="H5" s="701"/>
      <c r="I5" s="701"/>
      <c r="J5" s="701"/>
      <c r="K5" s="701"/>
      <c r="L5" s="701"/>
      <c r="M5" s="699" t="s">
        <v>293</v>
      </c>
      <c r="N5" s="699"/>
      <c r="O5" s="699"/>
      <c r="P5" s="699"/>
      <c r="Q5" s="699"/>
      <c r="R5" s="699"/>
      <c r="S5" s="699"/>
    </row>
    <row r="6" spans="1:19" ht="16.5">
      <c r="A6" s="701"/>
      <c r="B6" s="701"/>
      <c r="C6" s="701"/>
      <c r="D6" s="700" t="s">
        <v>294</v>
      </c>
      <c r="E6" s="700" t="s">
        <v>295</v>
      </c>
      <c r="F6" s="701" t="s">
        <v>132</v>
      </c>
      <c r="G6" s="700" t="s">
        <v>294</v>
      </c>
      <c r="H6" s="700"/>
      <c r="I6" s="700"/>
      <c r="J6" s="700" t="s">
        <v>295</v>
      </c>
      <c r="K6" s="700"/>
      <c r="L6" s="700"/>
      <c r="M6" s="699" t="s">
        <v>132</v>
      </c>
      <c r="N6" s="702" t="s">
        <v>294</v>
      </c>
      <c r="O6" s="702"/>
      <c r="P6" s="702"/>
      <c r="Q6" s="702" t="s">
        <v>295</v>
      </c>
      <c r="R6" s="702"/>
      <c r="S6" s="702"/>
    </row>
    <row r="7" spans="1:19" ht="49.5">
      <c r="A7" s="701"/>
      <c r="B7" s="701"/>
      <c r="C7" s="701"/>
      <c r="D7" s="700"/>
      <c r="E7" s="700"/>
      <c r="F7" s="701"/>
      <c r="G7" s="117" t="s">
        <v>132</v>
      </c>
      <c r="H7" s="117" t="s">
        <v>296</v>
      </c>
      <c r="I7" s="117" t="s">
        <v>297</v>
      </c>
      <c r="J7" s="117" t="s">
        <v>132</v>
      </c>
      <c r="K7" s="117" t="s">
        <v>296</v>
      </c>
      <c r="L7" s="117" t="s">
        <v>297</v>
      </c>
      <c r="M7" s="699"/>
      <c r="N7" s="118" t="s">
        <v>132</v>
      </c>
      <c r="O7" s="118" t="s">
        <v>296</v>
      </c>
      <c r="P7" s="118" t="s">
        <v>297</v>
      </c>
      <c r="Q7" s="118" t="s">
        <v>132</v>
      </c>
      <c r="R7" s="118" t="s">
        <v>296</v>
      </c>
      <c r="S7" s="118" t="s">
        <v>297</v>
      </c>
    </row>
    <row r="8" spans="1:19" s="120" customFormat="1" ht="31.5">
      <c r="A8" s="119" t="s">
        <v>4</v>
      </c>
      <c r="B8" s="119" t="s">
        <v>5</v>
      </c>
      <c r="C8" s="119" t="s">
        <v>298</v>
      </c>
      <c r="D8" s="119" t="s">
        <v>299</v>
      </c>
      <c r="E8" s="119" t="s">
        <v>300</v>
      </c>
      <c r="F8" s="119" t="s">
        <v>301</v>
      </c>
      <c r="G8" s="119" t="s">
        <v>302</v>
      </c>
      <c r="H8" s="119">
        <v>6</v>
      </c>
      <c r="I8" s="119">
        <v>7</v>
      </c>
      <c r="J8" s="119" t="s">
        <v>303</v>
      </c>
      <c r="K8" s="119">
        <v>9</v>
      </c>
      <c r="L8" s="119">
        <v>10</v>
      </c>
      <c r="M8" s="119" t="s">
        <v>304</v>
      </c>
      <c r="N8" s="119" t="s">
        <v>305</v>
      </c>
      <c r="O8" s="119">
        <v>13</v>
      </c>
      <c r="P8" s="119">
        <v>14</v>
      </c>
      <c r="Q8" s="119" t="s">
        <v>306</v>
      </c>
      <c r="R8" s="119">
        <v>16</v>
      </c>
      <c r="S8" s="119">
        <v>17</v>
      </c>
    </row>
    <row r="9" spans="1:19" s="138" customFormat="1" ht="53.25" customHeight="1">
      <c r="A9" s="135"/>
      <c r="B9" s="703" t="s">
        <v>825</v>
      </c>
      <c r="C9" s="704"/>
      <c r="D9" s="705"/>
      <c r="E9" s="136"/>
      <c r="F9" s="136"/>
      <c r="G9" s="136"/>
      <c r="H9" s="136"/>
      <c r="I9" s="136"/>
      <c r="J9" s="136"/>
      <c r="K9" s="136"/>
      <c r="L9" s="136"/>
      <c r="M9" s="137"/>
      <c r="N9" s="137"/>
      <c r="O9" s="137"/>
      <c r="P9" s="137"/>
      <c r="Q9" s="137"/>
      <c r="R9" s="137"/>
      <c r="S9" s="137"/>
    </row>
    <row r="10" spans="1:19" s="126" customFormat="1" ht="39" customHeight="1">
      <c r="A10" s="127"/>
      <c r="B10" s="128"/>
      <c r="C10" s="129"/>
      <c r="D10" s="129"/>
      <c r="E10" s="129"/>
      <c r="F10" s="129"/>
      <c r="G10" s="129"/>
      <c r="H10" s="129"/>
      <c r="I10" s="129"/>
      <c r="J10" s="129"/>
      <c r="K10" s="129"/>
      <c r="L10" s="129"/>
      <c r="M10" s="127"/>
      <c r="N10" s="127"/>
      <c r="O10" s="127"/>
      <c r="P10" s="127"/>
      <c r="Q10" s="127"/>
      <c r="R10" s="127"/>
      <c r="S10" s="127"/>
    </row>
    <row r="11" spans="1:19" s="134" customFormat="1" ht="39" customHeight="1">
      <c r="A11" s="130"/>
      <c r="B11" s="131"/>
      <c r="C11" s="132"/>
      <c r="D11" s="132"/>
      <c r="E11" s="132"/>
      <c r="F11" s="132"/>
      <c r="G11" s="132"/>
      <c r="H11" s="132"/>
      <c r="I11" s="132"/>
      <c r="J11" s="132"/>
      <c r="K11" s="133"/>
      <c r="L11" s="132"/>
      <c r="M11" s="130"/>
      <c r="N11" s="130"/>
      <c r="O11" s="130"/>
      <c r="P11" s="130"/>
      <c r="Q11" s="130"/>
      <c r="R11" s="130"/>
      <c r="S11" s="130"/>
    </row>
    <row r="12" spans="1:19" s="126" customFormat="1" ht="39" customHeight="1">
      <c r="A12" s="123"/>
      <c r="B12" s="124"/>
      <c r="C12" s="125"/>
      <c r="D12" s="125"/>
      <c r="E12" s="125"/>
      <c r="F12" s="125"/>
      <c r="G12" s="125"/>
      <c r="H12" s="125"/>
      <c r="I12" s="125"/>
      <c r="J12" s="125"/>
      <c r="K12" s="125"/>
      <c r="L12" s="125"/>
      <c r="M12" s="123"/>
      <c r="N12" s="123"/>
      <c r="O12" s="123"/>
      <c r="P12" s="123"/>
      <c r="Q12" s="123"/>
      <c r="R12" s="123"/>
      <c r="S12" s="123"/>
    </row>
    <row r="13" spans="1:19" ht="16.5">
      <c r="A13" s="121"/>
      <c r="B13" s="122"/>
      <c r="C13" s="121"/>
      <c r="D13" s="121"/>
      <c r="E13" s="121"/>
      <c r="F13" s="121"/>
      <c r="G13" s="121"/>
      <c r="H13" s="121"/>
      <c r="I13" s="121"/>
      <c r="J13" s="121"/>
      <c r="K13" s="121"/>
      <c r="L13" s="121"/>
      <c r="M13" s="121"/>
      <c r="N13" s="121"/>
      <c r="O13" s="121"/>
      <c r="P13" s="121"/>
      <c r="Q13" s="121"/>
      <c r="R13" s="121"/>
      <c r="S13" s="121"/>
    </row>
  </sheetData>
  <sheetProtection/>
  <mergeCells count="18">
    <mergeCell ref="C5:C7"/>
    <mergeCell ref="D5:E5"/>
    <mergeCell ref="F5:L5"/>
    <mergeCell ref="B9:D9"/>
    <mergeCell ref="J1:L1"/>
    <mergeCell ref="A2:L2"/>
    <mergeCell ref="A3:L3"/>
    <mergeCell ref="A5:A7"/>
    <mergeCell ref="B5:B7"/>
    <mergeCell ref="M5:S5"/>
    <mergeCell ref="D6:D7"/>
    <mergeCell ref="E6:E7"/>
    <mergeCell ref="F6:F7"/>
    <mergeCell ref="G6:I6"/>
    <mergeCell ref="J6:L6"/>
    <mergeCell ref="M6:M7"/>
    <mergeCell ref="N6:P6"/>
    <mergeCell ref="Q6:S6"/>
  </mergeCells>
  <printOptions/>
  <pageMargins left="0.51" right="0.3" top="0.52" bottom="0.52" header="0.5" footer="0.5"/>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dimension ref="A1:M33"/>
  <sheetViews>
    <sheetView zoomScalePageLayoutView="0" workbookViewId="0" topLeftCell="A1">
      <selection activeCell="B13" sqref="B13"/>
    </sheetView>
  </sheetViews>
  <sheetFormatPr defaultColWidth="9.140625" defaultRowHeight="15"/>
  <cols>
    <col min="1" max="1" width="5.421875" style="373" customWidth="1"/>
    <col min="2" max="2" width="31.140625" style="373" customWidth="1"/>
    <col min="3" max="3" width="9.140625" style="374" customWidth="1"/>
    <col min="4" max="7" width="9.140625" style="373" customWidth="1"/>
    <col min="8" max="8" width="9.140625" style="374" customWidth="1"/>
    <col min="9" max="12" width="9.140625" style="373" customWidth="1"/>
    <col min="13" max="13" width="10.00390625" style="374" customWidth="1"/>
    <col min="14" max="16384" width="9.140625" style="373" customWidth="1"/>
  </cols>
  <sheetData>
    <row r="1" ht="11.25" customHeight="1">
      <c r="L1" s="375"/>
    </row>
    <row r="2" spans="1:13" ht="53.25" customHeight="1">
      <c r="A2" s="620" t="s">
        <v>708</v>
      </c>
      <c r="B2" s="620"/>
      <c r="C2" s="620"/>
      <c r="D2" s="620"/>
      <c r="E2" s="620"/>
      <c r="F2" s="620"/>
      <c r="G2" s="620"/>
      <c r="H2" s="620"/>
      <c r="I2" s="620"/>
      <c r="J2" s="620"/>
      <c r="K2" s="620"/>
      <c r="L2" s="620"/>
      <c r="M2" s="620"/>
    </row>
    <row r="3" spans="1:13" s="376" customFormat="1" ht="15.75">
      <c r="A3" s="616" t="str">
        <f>'33'!A3:L3</f>
        <v>(Kèm theo Công văn số: 3877 /STC-QLNS ngày  01/12/2021 của  Sở Tài chính)</v>
      </c>
      <c r="B3" s="617"/>
      <c r="C3" s="617"/>
      <c r="D3" s="617"/>
      <c r="E3" s="617"/>
      <c r="F3" s="617"/>
      <c r="G3" s="617"/>
      <c r="H3" s="617"/>
      <c r="I3" s="617"/>
      <c r="J3" s="617"/>
      <c r="K3" s="617"/>
      <c r="L3" s="617"/>
      <c r="M3" s="617"/>
    </row>
    <row r="4" spans="11:13" ht="15.75">
      <c r="K4" s="711" t="s">
        <v>24</v>
      </c>
      <c r="L4" s="711"/>
      <c r="M4" s="711"/>
    </row>
    <row r="5" spans="1:13" ht="18" customHeight="1">
      <c r="A5" s="618" t="s">
        <v>0</v>
      </c>
      <c r="B5" s="618" t="s">
        <v>683</v>
      </c>
      <c r="C5" s="618" t="s">
        <v>709</v>
      </c>
      <c r="D5" s="618" t="s">
        <v>710</v>
      </c>
      <c r="E5" s="618"/>
      <c r="F5" s="618"/>
      <c r="G5" s="618"/>
      <c r="H5" s="613" t="s">
        <v>711</v>
      </c>
      <c r="I5" s="618" t="s">
        <v>378</v>
      </c>
      <c r="J5" s="618"/>
      <c r="K5" s="618"/>
      <c r="L5" s="618"/>
      <c r="M5" s="618" t="s">
        <v>711</v>
      </c>
    </row>
    <row r="6" spans="1:13" ht="35.25" customHeight="1">
      <c r="A6" s="618"/>
      <c r="B6" s="618"/>
      <c r="C6" s="618"/>
      <c r="D6" s="713" t="s">
        <v>684</v>
      </c>
      <c r="E6" s="714"/>
      <c r="F6" s="618" t="s">
        <v>685</v>
      </c>
      <c r="G6" s="618" t="s">
        <v>686</v>
      </c>
      <c r="H6" s="712"/>
      <c r="I6" s="618" t="s">
        <v>684</v>
      </c>
      <c r="J6" s="618"/>
      <c r="K6" s="618" t="s">
        <v>685</v>
      </c>
      <c r="L6" s="618" t="s">
        <v>686</v>
      </c>
      <c r="M6" s="618"/>
    </row>
    <row r="7" spans="1:13" ht="64.5" customHeight="1">
      <c r="A7" s="618"/>
      <c r="B7" s="618"/>
      <c r="C7" s="618"/>
      <c r="D7" s="209" t="s">
        <v>132</v>
      </c>
      <c r="E7" s="209" t="s">
        <v>687</v>
      </c>
      <c r="F7" s="618"/>
      <c r="G7" s="618"/>
      <c r="H7" s="614"/>
      <c r="I7" s="209" t="s">
        <v>132</v>
      </c>
      <c r="J7" s="209" t="s">
        <v>687</v>
      </c>
      <c r="K7" s="618"/>
      <c r="L7" s="618"/>
      <c r="M7" s="618"/>
    </row>
    <row r="8" spans="1:13" ht="15">
      <c r="A8" s="561" t="s">
        <v>4</v>
      </c>
      <c r="B8" s="561" t="s">
        <v>5</v>
      </c>
      <c r="C8" s="561">
        <v>1</v>
      </c>
      <c r="D8" s="561">
        <v>2</v>
      </c>
      <c r="E8" s="561">
        <v>3</v>
      </c>
      <c r="F8" s="561">
        <v>4</v>
      </c>
      <c r="G8" s="561" t="s">
        <v>688</v>
      </c>
      <c r="H8" s="561" t="s">
        <v>689</v>
      </c>
      <c r="I8" s="561">
        <v>7</v>
      </c>
      <c r="J8" s="561">
        <v>8</v>
      </c>
      <c r="K8" s="561">
        <v>9</v>
      </c>
      <c r="L8" s="561" t="s">
        <v>690</v>
      </c>
      <c r="M8" s="561" t="s">
        <v>691</v>
      </c>
    </row>
    <row r="9" spans="1:13" ht="15.75" customHeight="1">
      <c r="A9" s="593">
        <v>1</v>
      </c>
      <c r="B9" s="594" t="s">
        <v>692</v>
      </c>
      <c r="C9" s="595">
        <v>628</v>
      </c>
      <c r="D9" s="596">
        <v>130</v>
      </c>
      <c r="E9" s="596">
        <v>0</v>
      </c>
      <c r="F9" s="596">
        <v>130</v>
      </c>
      <c r="G9" s="596">
        <f>D9-F9</f>
        <v>0</v>
      </c>
      <c r="H9" s="596">
        <f>C9+G9</f>
        <v>628</v>
      </c>
      <c r="I9" s="596">
        <v>130</v>
      </c>
      <c r="J9" s="596">
        <v>0</v>
      </c>
      <c r="K9" s="596">
        <v>130</v>
      </c>
      <c r="L9" s="596">
        <f>I9-K9</f>
        <v>0</v>
      </c>
      <c r="M9" s="596">
        <f>C9+I9-K9</f>
        <v>628</v>
      </c>
    </row>
    <row r="10" spans="1:13" ht="15">
      <c r="A10" s="86">
        <v>2</v>
      </c>
      <c r="B10" s="587" t="s">
        <v>693</v>
      </c>
      <c r="C10" s="588">
        <v>1721</v>
      </c>
      <c r="D10" s="589">
        <v>0</v>
      </c>
      <c r="E10" s="589">
        <v>0</v>
      </c>
      <c r="F10" s="589">
        <v>0</v>
      </c>
      <c r="G10" s="589">
        <f aca="true" t="shared" si="0" ref="G10:G26">D10-F10</f>
        <v>0</v>
      </c>
      <c r="H10" s="589">
        <f aca="true" t="shared" si="1" ref="H10:H23">C10+G10</f>
        <v>1721</v>
      </c>
      <c r="I10" s="589">
        <v>0</v>
      </c>
      <c r="J10" s="589">
        <v>0</v>
      </c>
      <c r="K10" s="589">
        <v>0</v>
      </c>
      <c r="L10" s="589">
        <f aca="true" t="shared" si="2" ref="L10:L23">I10-K10</f>
        <v>0</v>
      </c>
      <c r="M10" s="589">
        <f aca="true" t="shared" si="3" ref="M10:M25">C10+I10-K10</f>
        <v>1721</v>
      </c>
    </row>
    <row r="11" spans="1:13" ht="18.75" customHeight="1">
      <c r="A11" s="86">
        <v>3</v>
      </c>
      <c r="B11" s="587" t="s">
        <v>694</v>
      </c>
      <c r="C11" s="588">
        <v>1353</v>
      </c>
      <c r="D11" s="589">
        <v>0</v>
      </c>
      <c r="E11" s="589">
        <v>0</v>
      </c>
      <c r="F11" s="589">
        <v>0</v>
      </c>
      <c r="G11" s="589">
        <f t="shared" si="0"/>
        <v>0</v>
      </c>
      <c r="H11" s="589">
        <f t="shared" si="1"/>
        <v>1353</v>
      </c>
      <c r="I11" s="589">
        <v>0</v>
      </c>
      <c r="J11" s="589">
        <v>0</v>
      </c>
      <c r="K11" s="589">
        <v>1353</v>
      </c>
      <c r="L11" s="589">
        <f t="shared" si="2"/>
        <v>-1353</v>
      </c>
      <c r="M11" s="589">
        <f t="shared" si="3"/>
        <v>0</v>
      </c>
    </row>
    <row r="12" spans="1:13" s="377" customFormat="1" ht="30">
      <c r="A12" s="590">
        <v>4</v>
      </c>
      <c r="B12" s="591" t="s">
        <v>712</v>
      </c>
      <c r="C12" s="588">
        <v>751</v>
      </c>
      <c r="D12" s="589">
        <v>500</v>
      </c>
      <c r="E12" s="589"/>
      <c r="F12" s="589">
        <v>400</v>
      </c>
      <c r="G12" s="589">
        <f t="shared" si="0"/>
        <v>100</v>
      </c>
      <c r="H12" s="589">
        <f t="shared" si="1"/>
        <v>851</v>
      </c>
      <c r="I12" s="589">
        <v>405</v>
      </c>
      <c r="J12" s="589"/>
      <c r="K12" s="589">
        <v>548</v>
      </c>
      <c r="L12" s="589">
        <f t="shared" si="2"/>
        <v>-143</v>
      </c>
      <c r="M12" s="589">
        <f t="shared" si="3"/>
        <v>608</v>
      </c>
    </row>
    <row r="13" spans="1:13" ht="30">
      <c r="A13" s="86">
        <v>5</v>
      </c>
      <c r="B13" s="587" t="s">
        <v>695</v>
      </c>
      <c r="C13" s="588">
        <v>1703</v>
      </c>
      <c r="D13" s="589">
        <v>2356</v>
      </c>
      <c r="E13" s="589"/>
      <c r="F13" s="589">
        <v>1937</v>
      </c>
      <c r="G13" s="589">
        <f t="shared" si="0"/>
        <v>419</v>
      </c>
      <c r="H13" s="589">
        <f t="shared" si="1"/>
        <v>2122</v>
      </c>
      <c r="I13" s="589">
        <v>2356</v>
      </c>
      <c r="J13" s="589"/>
      <c r="K13" s="589">
        <v>1837</v>
      </c>
      <c r="L13" s="589">
        <f t="shared" si="2"/>
        <v>519</v>
      </c>
      <c r="M13" s="589">
        <f t="shared" si="3"/>
        <v>2222</v>
      </c>
    </row>
    <row r="14" spans="1:13" s="377" customFormat="1" ht="15">
      <c r="A14" s="590">
        <v>6</v>
      </c>
      <c r="B14" s="592" t="s">
        <v>696</v>
      </c>
      <c r="C14" s="588">
        <v>1114</v>
      </c>
      <c r="D14" s="589">
        <v>2050</v>
      </c>
      <c r="E14" s="589">
        <v>0</v>
      </c>
      <c r="F14" s="589">
        <v>530</v>
      </c>
      <c r="G14" s="589">
        <f t="shared" si="0"/>
        <v>1520</v>
      </c>
      <c r="H14" s="589">
        <f t="shared" si="1"/>
        <v>2634</v>
      </c>
      <c r="I14" s="589">
        <v>2100</v>
      </c>
      <c r="J14" s="589">
        <v>0</v>
      </c>
      <c r="K14" s="589">
        <v>580</v>
      </c>
      <c r="L14" s="589">
        <f t="shared" si="2"/>
        <v>1520</v>
      </c>
      <c r="M14" s="589">
        <f t="shared" si="3"/>
        <v>2634</v>
      </c>
    </row>
    <row r="15" spans="1:13" s="377" customFormat="1" ht="15">
      <c r="A15" s="590">
        <v>7</v>
      </c>
      <c r="B15" s="592" t="s">
        <v>697</v>
      </c>
      <c r="C15" s="588">
        <v>1537</v>
      </c>
      <c r="D15" s="589">
        <v>5200</v>
      </c>
      <c r="E15" s="589">
        <v>0</v>
      </c>
      <c r="F15" s="589">
        <v>5200</v>
      </c>
      <c r="G15" s="589">
        <f t="shared" si="0"/>
        <v>0</v>
      </c>
      <c r="H15" s="589">
        <f t="shared" si="1"/>
        <v>1537</v>
      </c>
      <c r="I15" s="589">
        <v>5000</v>
      </c>
      <c r="J15" s="589"/>
      <c r="K15" s="589">
        <v>5000</v>
      </c>
      <c r="L15" s="589">
        <f t="shared" si="2"/>
        <v>0</v>
      </c>
      <c r="M15" s="589">
        <f t="shared" si="3"/>
        <v>1537</v>
      </c>
    </row>
    <row r="16" spans="1:13" s="377" customFormat="1" ht="15">
      <c r="A16" s="590">
        <v>8</v>
      </c>
      <c r="B16" s="592" t="s">
        <v>713</v>
      </c>
      <c r="C16" s="588">
        <v>11198</v>
      </c>
      <c r="D16" s="589">
        <v>0</v>
      </c>
      <c r="E16" s="589">
        <v>0</v>
      </c>
      <c r="F16" s="589">
        <v>50</v>
      </c>
      <c r="G16" s="589">
        <f t="shared" si="0"/>
        <v>-50</v>
      </c>
      <c r="H16" s="589">
        <f t="shared" si="1"/>
        <v>11148</v>
      </c>
      <c r="I16" s="589">
        <v>0</v>
      </c>
      <c r="J16" s="589"/>
      <c r="K16" s="589">
        <v>5000</v>
      </c>
      <c r="L16" s="589">
        <f t="shared" si="2"/>
        <v>-5000</v>
      </c>
      <c r="M16" s="589">
        <f t="shared" si="3"/>
        <v>6198</v>
      </c>
    </row>
    <row r="17" spans="1:13" s="377" customFormat="1" ht="15">
      <c r="A17" s="590">
        <v>9</v>
      </c>
      <c r="B17" s="592" t="s">
        <v>699</v>
      </c>
      <c r="C17" s="588">
        <v>23</v>
      </c>
      <c r="D17" s="588">
        <v>0</v>
      </c>
      <c r="E17" s="588"/>
      <c r="F17" s="588">
        <v>0</v>
      </c>
      <c r="G17" s="588">
        <f t="shared" si="0"/>
        <v>0</v>
      </c>
      <c r="H17" s="588">
        <f t="shared" si="1"/>
        <v>23</v>
      </c>
      <c r="I17" s="588">
        <v>0</v>
      </c>
      <c r="J17" s="588"/>
      <c r="K17" s="588">
        <v>0</v>
      </c>
      <c r="L17" s="588">
        <f t="shared" si="2"/>
        <v>0</v>
      </c>
      <c r="M17" s="588">
        <f t="shared" si="3"/>
        <v>23</v>
      </c>
    </row>
    <row r="18" spans="1:13" s="377" customFormat="1" ht="30">
      <c r="A18" s="590">
        <v>10</v>
      </c>
      <c r="B18" s="591" t="s">
        <v>714</v>
      </c>
      <c r="C18" s="588">
        <v>716</v>
      </c>
      <c r="D18" s="588">
        <v>79</v>
      </c>
      <c r="E18" s="588"/>
      <c r="F18" s="588">
        <v>130</v>
      </c>
      <c r="G18" s="589">
        <f t="shared" si="0"/>
        <v>-51</v>
      </c>
      <c r="H18" s="589">
        <f t="shared" si="1"/>
        <v>665</v>
      </c>
      <c r="I18" s="589">
        <v>71</v>
      </c>
      <c r="J18" s="589"/>
      <c r="K18" s="589">
        <v>140</v>
      </c>
      <c r="L18" s="589">
        <f t="shared" si="2"/>
        <v>-69</v>
      </c>
      <c r="M18" s="588">
        <f t="shared" si="3"/>
        <v>647</v>
      </c>
    </row>
    <row r="19" spans="1:13" s="377" customFormat="1" ht="15" customHeight="1">
      <c r="A19" s="590">
        <v>11</v>
      </c>
      <c r="B19" s="592" t="s">
        <v>700</v>
      </c>
      <c r="C19" s="588">
        <v>36445</v>
      </c>
      <c r="D19" s="589">
        <v>28462</v>
      </c>
      <c r="E19" s="589">
        <v>0</v>
      </c>
      <c r="F19" s="589">
        <v>34806</v>
      </c>
      <c r="G19" s="589">
        <f t="shared" si="0"/>
        <v>-6344</v>
      </c>
      <c r="H19" s="589">
        <f t="shared" si="1"/>
        <v>30101</v>
      </c>
      <c r="I19" s="589">
        <v>10372</v>
      </c>
      <c r="J19" s="589"/>
      <c r="K19" s="589">
        <v>3280</v>
      </c>
      <c r="L19" s="589">
        <f t="shared" si="2"/>
        <v>7092</v>
      </c>
      <c r="M19" s="589">
        <f t="shared" si="3"/>
        <v>43537</v>
      </c>
    </row>
    <row r="20" spans="1:13" ht="15" customHeight="1">
      <c r="A20" s="86">
        <v>12</v>
      </c>
      <c r="B20" s="587" t="s">
        <v>701</v>
      </c>
      <c r="C20" s="588">
        <v>34</v>
      </c>
      <c r="D20" s="589">
        <v>100</v>
      </c>
      <c r="E20" s="589">
        <v>0</v>
      </c>
      <c r="F20" s="589">
        <v>100</v>
      </c>
      <c r="G20" s="589">
        <f t="shared" si="0"/>
        <v>0</v>
      </c>
      <c r="H20" s="589">
        <f t="shared" si="1"/>
        <v>34</v>
      </c>
      <c r="I20" s="589">
        <v>0</v>
      </c>
      <c r="J20" s="589"/>
      <c r="K20" s="589">
        <v>0</v>
      </c>
      <c r="L20" s="589">
        <f t="shared" si="2"/>
        <v>0</v>
      </c>
      <c r="M20" s="589">
        <f t="shared" si="3"/>
        <v>34</v>
      </c>
    </row>
    <row r="21" spans="1:13" s="377" customFormat="1" ht="15" customHeight="1">
      <c r="A21" s="590">
        <v>13</v>
      </c>
      <c r="B21" s="592" t="s">
        <v>702</v>
      </c>
      <c r="C21" s="588">
        <v>43276</v>
      </c>
      <c r="D21" s="588">
        <v>22318</v>
      </c>
      <c r="E21" s="588"/>
      <c r="F21" s="588">
        <v>30000</v>
      </c>
      <c r="G21" s="589">
        <f t="shared" si="0"/>
        <v>-7682</v>
      </c>
      <c r="H21" s="589">
        <f t="shared" si="1"/>
        <v>35594</v>
      </c>
      <c r="I21" s="588">
        <v>25111</v>
      </c>
      <c r="J21" s="588">
        <v>0</v>
      </c>
      <c r="K21" s="588">
        <v>21800</v>
      </c>
      <c r="L21" s="589">
        <f t="shared" si="2"/>
        <v>3311</v>
      </c>
      <c r="M21" s="588">
        <f t="shared" si="3"/>
        <v>46587</v>
      </c>
    </row>
    <row r="22" spans="1:13" s="377" customFormat="1" ht="15" customHeight="1">
      <c r="A22" s="86">
        <v>14</v>
      </c>
      <c r="B22" s="592" t="s">
        <v>703</v>
      </c>
      <c r="C22" s="588">
        <v>8104</v>
      </c>
      <c r="D22" s="588">
        <v>2700</v>
      </c>
      <c r="E22" s="588"/>
      <c r="F22" s="588">
        <v>2100</v>
      </c>
      <c r="G22" s="589">
        <f t="shared" si="0"/>
        <v>600</v>
      </c>
      <c r="H22" s="589">
        <f t="shared" si="1"/>
        <v>8704</v>
      </c>
      <c r="I22" s="588">
        <v>2578</v>
      </c>
      <c r="J22" s="588"/>
      <c r="K22" s="588">
        <v>2275</v>
      </c>
      <c r="L22" s="589">
        <f t="shared" si="2"/>
        <v>303</v>
      </c>
      <c r="M22" s="588">
        <f t="shared" si="3"/>
        <v>8407</v>
      </c>
    </row>
    <row r="23" spans="1:13" s="377" customFormat="1" ht="15" customHeight="1">
      <c r="A23" s="590">
        <v>15</v>
      </c>
      <c r="B23" s="592" t="s">
        <v>704</v>
      </c>
      <c r="C23" s="588">
        <v>1475</v>
      </c>
      <c r="D23" s="589">
        <v>0</v>
      </c>
      <c r="E23" s="589"/>
      <c r="F23" s="589">
        <v>0</v>
      </c>
      <c r="G23" s="589">
        <f t="shared" si="0"/>
        <v>0</v>
      </c>
      <c r="H23" s="589">
        <f t="shared" si="1"/>
        <v>1475</v>
      </c>
      <c r="I23" s="589">
        <v>0</v>
      </c>
      <c r="J23" s="589"/>
      <c r="K23" s="589">
        <v>0</v>
      </c>
      <c r="L23" s="589">
        <f t="shared" si="2"/>
        <v>0</v>
      </c>
      <c r="M23" s="589">
        <f t="shared" si="3"/>
        <v>1475</v>
      </c>
    </row>
    <row r="24" spans="1:13" s="377" customFormat="1" ht="15" customHeight="1">
      <c r="A24" s="86">
        <v>16</v>
      </c>
      <c r="B24" s="592" t="s">
        <v>715</v>
      </c>
      <c r="C24" s="588">
        <v>2733</v>
      </c>
      <c r="D24" s="588">
        <v>38239</v>
      </c>
      <c r="E24" s="588">
        <v>0</v>
      </c>
      <c r="F24" s="588">
        <v>38381</v>
      </c>
      <c r="G24" s="589">
        <f t="shared" si="0"/>
        <v>-142</v>
      </c>
      <c r="H24" s="589">
        <f>C24+D24-F24</f>
        <v>2591</v>
      </c>
      <c r="I24" s="589">
        <v>38239</v>
      </c>
      <c r="J24" s="589"/>
      <c r="K24" s="589">
        <v>38381</v>
      </c>
      <c r="L24" s="589">
        <f>I24-K24</f>
        <v>-142</v>
      </c>
      <c r="M24" s="589">
        <f>C24+I24-K24</f>
        <v>2591</v>
      </c>
    </row>
    <row r="25" spans="1:13" s="377" customFormat="1" ht="15" customHeight="1">
      <c r="A25" s="590">
        <v>17</v>
      </c>
      <c r="B25" s="592" t="s">
        <v>706</v>
      </c>
      <c r="C25" s="588">
        <v>325.8</v>
      </c>
      <c r="D25" s="588">
        <v>6125</v>
      </c>
      <c r="E25" s="588"/>
      <c r="F25" s="588">
        <v>6101</v>
      </c>
      <c r="G25" s="589">
        <f t="shared" si="0"/>
        <v>24</v>
      </c>
      <c r="H25" s="589">
        <f>C25+D25-F25</f>
        <v>349.8000000000002</v>
      </c>
      <c r="I25" s="589">
        <v>5924.6</v>
      </c>
      <c r="J25" s="589">
        <v>0</v>
      </c>
      <c r="K25" s="589">
        <v>5998.5</v>
      </c>
      <c r="L25" s="589">
        <f>I25-K25</f>
        <v>-73.89999999999964</v>
      </c>
      <c r="M25" s="589">
        <f t="shared" si="3"/>
        <v>251.90000000000055</v>
      </c>
    </row>
    <row r="26" spans="1:13" ht="15" customHeight="1">
      <c r="A26" s="88">
        <v>18</v>
      </c>
      <c r="B26" s="597" t="s">
        <v>707</v>
      </c>
      <c r="C26" s="598">
        <v>488</v>
      </c>
      <c r="D26" s="599">
        <v>1400</v>
      </c>
      <c r="E26" s="599"/>
      <c r="F26" s="599">
        <v>1500</v>
      </c>
      <c r="G26" s="599">
        <f t="shared" si="0"/>
        <v>-100</v>
      </c>
      <c r="H26" s="599">
        <f>C26+D26-F26</f>
        <v>388</v>
      </c>
      <c r="I26" s="599">
        <v>1850</v>
      </c>
      <c r="J26" s="599">
        <v>0</v>
      </c>
      <c r="K26" s="599">
        <v>900</v>
      </c>
      <c r="L26" s="599">
        <f>I26-K26</f>
        <v>950</v>
      </c>
      <c r="M26" s="599">
        <f>C26+I26-K26</f>
        <v>1438</v>
      </c>
    </row>
    <row r="33" s="378" customFormat="1" ht="15">
      <c r="G33" s="379"/>
    </row>
  </sheetData>
  <sheetProtection/>
  <mergeCells count="16">
    <mergeCell ref="L6:L7"/>
    <mergeCell ref="A2:M2"/>
    <mergeCell ref="A3:M3"/>
    <mergeCell ref="K4:M4"/>
    <mergeCell ref="A5:A7"/>
    <mergeCell ref="B5:B7"/>
    <mergeCell ref="C5:C7"/>
    <mergeCell ref="D5:G5"/>
    <mergeCell ref="H5:H7"/>
    <mergeCell ref="I5:L5"/>
    <mergeCell ref="M5:M7"/>
    <mergeCell ref="D6:E6"/>
    <mergeCell ref="F6:F7"/>
    <mergeCell ref="G6:G7"/>
    <mergeCell ref="I6:J6"/>
    <mergeCell ref="K6:K7"/>
  </mergeCells>
  <printOptions/>
  <pageMargins left="0.2" right="0.1" top="0.25" bottom="0.2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N27"/>
  <sheetViews>
    <sheetView zoomScalePageLayoutView="0" workbookViewId="0" topLeftCell="A1">
      <selection activeCell="A2" sqref="A2:N2"/>
    </sheetView>
  </sheetViews>
  <sheetFormatPr defaultColWidth="9.140625" defaultRowHeight="15"/>
  <cols>
    <col min="1" max="1" width="5.57421875" style="373" customWidth="1"/>
    <col min="2" max="2" width="27.7109375" style="373" customWidth="1"/>
    <col min="3" max="3" width="12.00390625" style="373" hidden="1" customWidth="1"/>
    <col min="4" max="4" width="9.8515625" style="374" customWidth="1"/>
    <col min="5" max="5" width="9.140625" style="373" customWidth="1"/>
    <col min="6" max="6" width="8.8515625" style="373" customWidth="1"/>
    <col min="7" max="8" width="9.140625" style="373" customWidth="1"/>
    <col min="9" max="9" width="12.28125" style="374" customWidth="1"/>
    <col min="10" max="10" width="9.140625" style="373" customWidth="1"/>
    <col min="11" max="11" width="9.8515625" style="373" customWidth="1"/>
    <col min="12" max="13" width="9.140625" style="373" customWidth="1"/>
    <col min="14" max="14" width="12.28125" style="374" customWidth="1"/>
    <col min="15" max="16384" width="9.140625" style="373" customWidth="1"/>
  </cols>
  <sheetData>
    <row r="1" ht="16.5">
      <c r="M1" s="375"/>
    </row>
    <row r="2" spans="1:14" ht="16.5">
      <c r="A2" s="715" t="s">
        <v>716</v>
      </c>
      <c r="B2" s="715"/>
      <c r="C2" s="715"/>
      <c r="D2" s="715"/>
      <c r="E2" s="715"/>
      <c r="F2" s="715"/>
      <c r="G2" s="715"/>
      <c r="H2" s="715"/>
      <c r="I2" s="715"/>
      <c r="J2" s="715"/>
      <c r="K2" s="715"/>
      <c r="L2" s="715"/>
      <c r="M2" s="715"/>
      <c r="N2" s="715"/>
    </row>
    <row r="3" spans="1:14" s="386" customFormat="1" ht="15.75">
      <c r="A3" s="616"/>
      <c r="B3" s="617"/>
      <c r="C3" s="617"/>
      <c r="D3" s="617"/>
      <c r="E3" s="617"/>
      <c r="F3" s="617"/>
      <c r="G3" s="617"/>
      <c r="H3" s="617"/>
      <c r="I3" s="617"/>
      <c r="J3" s="617"/>
      <c r="K3" s="617"/>
      <c r="L3" s="617"/>
      <c r="M3" s="617"/>
      <c r="N3" s="617"/>
    </row>
    <row r="4" spans="12:14" ht="15">
      <c r="L4" s="716" t="s">
        <v>24</v>
      </c>
      <c r="M4" s="716"/>
      <c r="N4" s="716"/>
    </row>
    <row r="5" spans="1:14" ht="26.25" customHeight="1">
      <c r="A5" s="618" t="s">
        <v>0</v>
      </c>
      <c r="B5" s="618" t="s">
        <v>717</v>
      </c>
      <c r="C5" s="613" t="s">
        <v>718</v>
      </c>
      <c r="D5" s="618" t="s">
        <v>719</v>
      </c>
      <c r="E5" s="618" t="s">
        <v>378</v>
      </c>
      <c r="F5" s="618"/>
      <c r="G5" s="618"/>
      <c r="H5" s="618"/>
      <c r="I5" s="618" t="s">
        <v>720</v>
      </c>
      <c r="J5" s="618" t="s">
        <v>721</v>
      </c>
      <c r="K5" s="618"/>
      <c r="L5" s="618"/>
      <c r="M5" s="618"/>
      <c r="N5" s="618" t="s">
        <v>722</v>
      </c>
    </row>
    <row r="6" spans="1:14" ht="15" hidden="1">
      <c r="A6" s="618"/>
      <c r="B6" s="618"/>
      <c r="C6" s="712"/>
      <c r="D6" s="618"/>
      <c r="E6" s="618" t="s">
        <v>684</v>
      </c>
      <c r="F6" s="618"/>
      <c r="G6" s="618" t="s">
        <v>685</v>
      </c>
      <c r="H6" s="618" t="s">
        <v>686</v>
      </c>
      <c r="I6" s="618"/>
      <c r="J6" s="618" t="s">
        <v>684</v>
      </c>
      <c r="K6" s="618"/>
      <c r="L6" s="618" t="s">
        <v>685</v>
      </c>
      <c r="M6" s="618" t="s">
        <v>686</v>
      </c>
      <c r="N6" s="618"/>
    </row>
    <row r="7" spans="1:14" ht="81.75" customHeight="1">
      <c r="A7" s="618"/>
      <c r="B7" s="618"/>
      <c r="C7" s="614"/>
      <c r="D7" s="618"/>
      <c r="E7" s="209" t="s">
        <v>132</v>
      </c>
      <c r="F7" s="209" t="s">
        <v>687</v>
      </c>
      <c r="G7" s="618"/>
      <c r="H7" s="618"/>
      <c r="I7" s="618"/>
      <c r="J7" s="209" t="s">
        <v>132</v>
      </c>
      <c r="K7" s="209" t="s">
        <v>687</v>
      </c>
      <c r="L7" s="618"/>
      <c r="M7" s="618"/>
      <c r="N7" s="618"/>
    </row>
    <row r="8" spans="1:14" ht="15" hidden="1">
      <c r="A8" s="209" t="s">
        <v>4</v>
      </c>
      <c r="B8" s="209" t="s">
        <v>5</v>
      </c>
      <c r="C8" s="209"/>
      <c r="D8" s="209">
        <v>1</v>
      </c>
      <c r="E8" s="209">
        <v>2</v>
      </c>
      <c r="F8" s="209">
        <v>3</v>
      </c>
      <c r="G8" s="209">
        <v>4</v>
      </c>
      <c r="H8" s="209" t="s">
        <v>688</v>
      </c>
      <c r="I8" s="209" t="s">
        <v>689</v>
      </c>
      <c r="J8" s="209">
        <v>7</v>
      </c>
      <c r="K8" s="209">
        <v>8</v>
      </c>
      <c r="L8" s="209">
        <v>9</v>
      </c>
      <c r="M8" s="209" t="s">
        <v>690</v>
      </c>
      <c r="N8" s="209" t="s">
        <v>723</v>
      </c>
    </row>
    <row r="9" spans="1:14" ht="15.75" customHeight="1">
      <c r="A9" s="380">
        <v>1</v>
      </c>
      <c r="B9" s="381" t="s">
        <v>692</v>
      </c>
      <c r="C9" s="381"/>
      <c r="D9" s="382">
        <f>'[2]36 HCSN'!C9</f>
        <v>628</v>
      </c>
      <c r="E9" s="382">
        <f>'[2]36 HCSN'!I9</f>
        <v>130</v>
      </c>
      <c r="F9" s="382">
        <f>'[2]36 HCSN'!J9</f>
        <v>0</v>
      </c>
      <c r="G9" s="382">
        <f>'[2]36 HCSN'!K9</f>
        <v>130</v>
      </c>
      <c r="H9" s="382">
        <f>'[2]36 HCSN'!L9</f>
        <v>0</v>
      </c>
      <c r="I9" s="382">
        <f>D9+H9</f>
        <v>628</v>
      </c>
      <c r="J9" s="382">
        <v>200</v>
      </c>
      <c r="K9" s="382">
        <v>200</v>
      </c>
      <c r="L9" s="382">
        <v>500</v>
      </c>
      <c r="M9" s="382">
        <f>J9-L9</f>
        <v>-300</v>
      </c>
      <c r="N9" s="382">
        <f>I9+J9-L9</f>
        <v>328</v>
      </c>
    </row>
    <row r="10" spans="1:14" ht="15.75" customHeight="1">
      <c r="A10" s="380">
        <v>2</v>
      </c>
      <c r="B10" s="381" t="s">
        <v>693</v>
      </c>
      <c r="C10" s="381"/>
      <c r="D10" s="382">
        <f>'[2]36 HCSN'!C10</f>
        <v>1721</v>
      </c>
      <c r="E10" s="382">
        <f>'[2]36 HCSN'!I10</f>
        <v>0</v>
      </c>
      <c r="F10" s="382">
        <f>'[2]36 HCSN'!J10</f>
        <v>0</v>
      </c>
      <c r="G10" s="382">
        <f>'[2]36 HCSN'!K10</f>
        <v>0</v>
      </c>
      <c r="H10" s="382">
        <f>'[2]36 HCSN'!L10</f>
        <v>0</v>
      </c>
      <c r="I10" s="382">
        <f aca="true" t="shared" si="0" ref="I10:I23">D10+H10</f>
        <v>1721</v>
      </c>
      <c r="J10" s="382">
        <v>3000</v>
      </c>
      <c r="K10" s="382">
        <v>0</v>
      </c>
      <c r="L10" s="382">
        <v>4721</v>
      </c>
      <c r="M10" s="382">
        <f aca="true" t="shared" si="1" ref="M10:M23">J10-L10</f>
        <v>-1721</v>
      </c>
      <c r="N10" s="382">
        <f>I10+J10-L10</f>
        <v>0</v>
      </c>
    </row>
    <row r="11" spans="1:14" ht="15.75" customHeight="1">
      <c r="A11" s="380">
        <v>3</v>
      </c>
      <c r="B11" s="381" t="s">
        <v>694</v>
      </c>
      <c r="C11" s="381"/>
      <c r="D11" s="382">
        <f>'[2]36 HCSN'!C11</f>
        <v>1353</v>
      </c>
      <c r="E11" s="382">
        <f>'[2]36 HCSN'!I11</f>
        <v>0</v>
      </c>
      <c r="F11" s="382">
        <f>'[2]36 HCSN'!J11</f>
        <v>0</v>
      </c>
      <c r="G11" s="382">
        <f>'[2]36 HCSN'!K11</f>
        <v>1353</v>
      </c>
      <c r="H11" s="382">
        <f>'[2]36 HCSN'!L11</f>
        <v>-1353</v>
      </c>
      <c r="I11" s="382">
        <f t="shared" si="0"/>
        <v>0</v>
      </c>
      <c r="J11" s="382">
        <v>0</v>
      </c>
      <c r="K11" s="382">
        <v>0</v>
      </c>
      <c r="L11" s="382">
        <v>0</v>
      </c>
      <c r="M11" s="382">
        <f t="shared" si="1"/>
        <v>0</v>
      </c>
      <c r="N11" s="382">
        <f>I11+J11-L11</f>
        <v>0</v>
      </c>
    </row>
    <row r="12" spans="1:14" s="377" customFormat="1" ht="30">
      <c r="A12" s="383">
        <v>4</v>
      </c>
      <c r="B12" s="384" t="s">
        <v>712</v>
      </c>
      <c r="C12" s="387"/>
      <c r="D12" s="382">
        <f>'[2]36 HCSN'!C12</f>
        <v>751</v>
      </c>
      <c r="E12" s="382">
        <f>'[2]36 HCSN'!I12</f>
        <v>405</v>
      </c>
      <c r="F12" s="382">
        <f>'[2]36 HCSN'!J12</f>
        <v>0</v>
      </c>
      <c r="G12" s="382">
        <f>'[2]36 HCSN'!K12</f>
        <v>548</v>
      </c>
      <c r="H12" s="382">
        <f>'[2]36 HCSN'!L12</f>
        <v>-143</v>
      </c>
      <c r="I12" s="382">
        <f t="shared" si="0"/>
        <v>608</v>
      </c>
      <c r="J12" s="382">
        <v>500</v>
      </c>
      <c r="K12" s="382"/>
      <c r="L12" s="382">
        <v>400</v>
      </c>
      <c r="M12" s="382">
        <f t="shared" si="1"/>
        <v>100</v>
      </c>
      <c r="N12" s="382">
        <f aca="true" t="shared" si="2" ref="N12:N26">I12+J12-L12</f>
        <v>708</v>
      </c>
    </row>
    <row r="13" spans="1:14" s="377" customFormat="1" ht="30">
      <c r="A13" s="383">
        <v>5</v>
      </c>
      <c r="B13" s="381" t="s">
        <v>695</v>
      </c>
      <c r="C13" s="381"/>
      <c r="D13" s="382">
        <f>'[2]36 HCSN'!C13</f>
        <v>1703</v>
      </c>
      <c r="E13" s="382">
        <f>'[2]36 HCSN'!I13</f>
        <v>2356</v>
      </c>
      <c r="F13" s="382">
        <f>'[2]36 HCSN'!J13</f>
        <v>0</v>
      </c>
      <c r="G13" s="382">
        <f>'[2]36 HCSN'!K13</f>
        <v>1837</v>
      </c>
      <c r="H13" s="382">
        <f>'[2]36 HCSN'!L13</f>
        <v>519</v>
      </c>
      <c r="I13" s="382">
        <f t="shared" si="0"/>
        <v>2222</v>
      </c>
      <c r="J13" s="382">
        <v>20</v>
      </c>
      <c r="K13" s="382"/>
      <c r="L13" s="382">
        <v>350</v>
      </c>
      <c r="M13" s="382">
        <f t="shared" si="1"/>
        <v>-330</v>
      </c>
      <c r="N13" s="382">
        <f t="shared" si="2"/>
        <v>1892</v>
      </c>
    </row>
    <row r="14" spans="1:14" s="377" customFormat="1" ht="15">
      <c r="A14" s="383">
        <v>6</v>
      </c>
      <c r="B14" s="385" t="s">
        <v>696</v>
      </c>
      <c r="C14" s="385">
        <v>1118</v>
      </c>
      <c r="D14" s="382">
        <f>'[2]36 HCSN'!C14</f>
        <v>1114</v>
      </c>
      <c r="E14" s="382">
        <f>'[2]36 HCSN'!I14</f>
        <v>2100</v>
      </c>
      <c r="F14" s="382">
        <f>'[2]36 HCSN'!J14</f>
        <v>0</v>
      </c>
      <c r="G14" s="382">
        <f>'[2]36 HCSN'!K14</f>
        <v>580</v>
      </c>
      <c r="H14" s="382">
        <f>'[2]36 HCSN'!L14</f>
        <v>1520</v>
      </c>
      <c r="I14" s="382">
        <f t="shared" si="0"/>
        <v>2634</v>
      </c>
      <c r="J14" s="382">
        <v>330</v>
      </c>
      <c r="K14" s="382">
        <v>0</v>
      </c>
      <c r="L14" s="382">
        <v>310</v>
      </c>
      <c r="M14" s="382">
        <f t="shared" si="1"/>
        <v>20</v>
      </c>
      <c r="N14" s="382">
        <f t="shared" si="2"/>
        <v>2654</v>
      </c>
    </row>
    <row r="15" spans="1:14" s="377" customFormat="1" ht="15">
      <c r="A15" s="383">
        <v>7</v>
      </c>
      <c r="B15" s="385" t="s">
        <v>697</v>
      </c>
      <c r="C15" s="385">
        <v>1307</v>
      </c>
      <c r="D15" s="382">
        <f>'[2]36 HCSN'!C15</f>
        <v>1537</v>
      </c>
      <c r="E15" s="382">
        <f>'[2]36 HCSN'!I15</f>
        <v>5000</v>
      </c>
      <c r="F15" s="382">
        <f>'[2]36 HCSN'!J15</f>
        <v>0</v>
      </c>
      <c r="G15" s="382">
        <f>'[2]36 HCSN'!K15</f>
        <v>5000</v>
      </c>
      <c r="H15" s="382">
        <f>'[2]36 HCSN'!L15</f>
        <v>0</v>
      </c>
      <c r="I15" s="382">
        <f t="shared" si="0"/>
        <v>1537</v>
      </c>
      <c r="J15" s="382">
        <v>3000</v>
      </c>
      <c r="K15" s="382">
        <v>3000</v>
      </c>
      <c r="L15" s="382">
        <v>3000</v>
      </c>
      <c r="M15" s="382">
        <f t="shared" si="1"/>
        <v>0</v>
      </c>
      <c r="N15" s="382">
        <f t="shared" si="2"/>
        <v>1537</v>
      </c>
    </row>
    <row r="16" spans="1:14" s="377" customFormat="1" ht="15">
      <c r="A16" s="383">
        <v>8</v>
      </c>
      <c r="B16" s="385" t="s">
        <v>698</v>
      </c>
      <c r="C16" s="385"/>
      <c r="D16" s="382">
        <f>'[2]36 HCSN'!C16</f>
        <v>11198</v>
      </c>
      <c r="E16" s="382">
        <f>'[2]36 HCSN'!I16</f>
        <v>0</v>
      </c>
      <c r="F16" s="382">
        <f>'[2]36 HCSN'!J16</f>
        <v>0</v>
      </c>
      <c r="G16" s="382">
        <f>'[2]36 HCSN'!K16</f>
        <v>5000</v>
      </c>
      <c r="H16" s="382">
        <f>'[2]36 HCSN'!L16</f>
        <v>-5000</v>
      </c>
      <c r="I16" s="382">
        <f t="shared" si="0"/>
        <v>6198</v>
      </c>
      <c r="J16" s="382">
        <v>3000</v>
      </c>
      <c r="K16" s="382">
        <v>3000</v>
      </c>
      <c r="L16" s="382">
        <v>3000</v>
      </c>
      <c r="M16" s="382">
        <f t="shared" si="1"/>
        <v>0</v>
      </c>
      <c r="N16" s="382">
        <f t="shared" si="2"/>
        <v>6198</v>
      </c>
    </row>
    <row r="17" spans="1:14" s="377" customFormat="1" ht="30">
      <c r="A17" s="383">
        <v>9</v>
      </c>
      <c r="B17" s="385" t="s">
        <v>699</v>
      </c>
      <c r="C17" s="385">
        <v>116</v>
      </c>
      <c r="D17" s="382">
        <f>'[2]36 HCSN'!C17</f>
        <v>23</v>
      </c>
      <c r="E17" s="382">
        <f>'[2]36 HCSN'!I17</f>
        <v>0</v>
      </c>
      <c r="F17" s="382">
        <f>'[2]36 HCSN'!J17</f>
        <v>0</v>
      </c>
      <c r="G17" s="382">
        <f>'[2]36 HCSN'!K17</f>
        <v>0</v>
      </c>
      <c r="H17" s="382">
        <f>'[2]36 HCSN'!L17</f>
        <v>0</v>
      </c>
      <c r="I17" s="382">
        <f t="shared" si="0"/>
        <v>23</v>
      </c>
      <c r="J17" s="382">
        <v>0</v>
      </c>
      <c r="K17" s="382"/>
      <c r="L17" s="382">
        <v>0</v>
      </c>
      <c r="M17" s="382">
        <f t="shared" si="1"/>
        <v>0</v>
      </c>
      <c r="N17" s="382">
        <f t="shared" si="2"/>
        <v>23</v>
      </c>
    </row>
    <row r="18" spans="1:14" s="377" customFormat="1" ht="30">
      <c r="A18" s="383">
        <v>10</v>
      </c>
      <c r="B18" s="384" t="s">
        <v>714</v>
      </c>
      <c r="C18" s="387"/>
      <c r="D18" s="382">
        <f>'[2]36 HCSN'!C18</f>
        <v>716</v>
      </c>
      <c r="E18" s="382">
        <f>'[2]36 HCSN'!I18</f>
        <v>71</v>
      </c>
      <c r="F18" s="382">
        <f>'[2]36 HCSN'!J18</f>
        <v>0</v>
      </c>
      <c r="G18" s="382">
        <f>'[2]36 HCSN'!K18</f>
        <v>140</v>
      </c>
      <c r="H18" s="382">
        <f>'[2]36 HCSN'!L18</f>
        <v>-69</v>
      </c>
      <c r="I18" s="382">
        <f t="shared" si="0"/>
        <v>647</v>
      </c>
      <c r="J18" s="382">
        <v>65</v>
      </c>
      <c r="K18" s="382"/>
      <c r="L18" s="382">
        <v>130</v>
      </c>
      <c r="M18" s="382">
        <f t="shared" si="1"/>
        <v>-65</v>
      </c>
      <c r="N18" s="382">
        <f t="shared" si="2"/>
        <v>582</v>
      </c>
    </row>
    <row r="19" spans="1:14" s="377" customFormat="1" ht="21" customHeight="1">
      <c r="A19" s="383">
        <v>11</v>
      </c>
      <c r="B19" s="385" t="s">
        <v>700</v>
      </c>
      <c r="C19" s="385">
        <v>36446</v>
      </c>
      <c r="D19" s="382">
        <f>'[2]36 HCSN'!C19</f>
        <v>36445</v>
      </c>
      <c r="E19" s="382">
        <f>'[2]36 HCSN'!I19</f>
        <v>10372</v>
      </c>
      <c r="F19" s="382">
        <f>'[2]36 HCSN'!J19</f>
        <v>0</v>
      </c>
      <c r="G19" s="382">
        <f>'[2]36 HCSN'!K19</f>
        <v>3280</v>
      </c>
      <c r="H19" s="382">
        <f>'[2]36 HCSN'!L19</f>
        <v>7092</v>
      </c>
      <c r="I19" s="382">
        <f t="shared" si="0"/>
        <v>43537</v>
      </c>
      <c r="J19" s="382">
        <v>10372</v>
      </c>
      <c r="K19" s="382">
        <v>0</v>
      </c>
      <c r="L19" s="382">
        <v>3280</v>
      </c>
      <c r="M19" s="382">
        <f t="shared" si="1"/>
        <v>7092</v>
      </c>
      <c r="N19" s="382">
        <f t="shared" si="2"/>
        <v>50629</v>
      </c>
    </row>
    <row r="20" spans="1:14" s="377" customFormat="1" ht="21" customHeight="1">
      <c r="A20" s="383">
        <v>12</v>
      </c>
      <c r="B20" s="381" t="s">
        <v>701</v>
      </c>
      <c r="C20" s="381"/>
      <c r="D20" s="382">
        <v>34</v>
      </c>
      <c r="E20" s="382">
        <v>100</v>
      </c>
      <c r="F20" s="382"/>
      <c r="G20" s="382">
        <v>100</v>
      </c>
      <c r="H20" s="382">
        <f>'[2]36 HCSN'!L20</f>
        <v>0</v>
      </c>
      <c r="I20" s="382">
        <f t="shared" si="0"/>
        <v>34</v>
      </c>
      <c r="J20" s="382">
        <v>100</v>
      </c>
      <c r="K20" s="382"/>
      <c r="L20" s="382">
        <v>100</v>
      </c>
      <c r="M20" s="382">
        <f t="shared" si="1"/>
        <v>0</v>
      </c>
      <c r="N20" s="382">
        <f t="shared" si="2"/>
        <v>34</v>
      </c>
    </row>
    <row r="21" spans="1:14" s="377" customFormat="1" ht="21" customHeight="1">
      <c r="A21" s="383">
        <v>13</v>
      </c>
      <c r="B21" s="385" t="s">
        <v>702</v>
      </c>
      <c r="C21" s="385"/>
      <c r="D21" s="382">
        <f>'[2]36 HCSN'!C21</f>
        <v>43276</v>
      </c>
      <c r="E21" s="382">
        <f>'[2]36 HCSN'!I21</f>
        <v>25111</v>
      </c>
      <c r="F21" s="382">
        <f>'[2]36 HCSN'!J21</f>
        <v>0</v>
      </c>
      <c r="G21" s="382">
        <f>'[2]36 HCSN'!K21</f>
        <v>21800</v>
      </c>
      <c r="H21" s="382">
        <f>'[2]36 HCSN'!L21</f>
        <v>3311</v>
      </c>
      <c r="I21" s="382">
        <f t="shared" si="0"/>
        <v>46587</v>
      </c>
      <c r="J21" s="382">
        <v>110822</v>
      </c>
      <c r="K21" s="382">
        <v>0</v>
      </c>
      <c r="L21" s="382">
        <v>106245</v>
      </c>
      <c r="M21" s="382">
        <f t="shared" si="1"/>
        <v>4577</v>
      </c>
      <c r="N21" s="382">
        <f t="shared" si="2"/>
        <v>51164</v>
      </c>
    </row>
    <row r="22" spans="1:14" s="377" customFormat="1" ht="21" customHeight="1">
      <c r="A22" s="383">
        <v>14</v>
      </c>
      <c r="B22" s="385" t="s">
        <v>703</v>
      </c>
      <c r="C22" s="385">
        <v>8693</v>
      </c>
      <c r="D22" s="382">
        <f>'[2]36 HCSN'!C22</f>
        <v>8104</v>
      </c>
      <c r="E22" s="382">
        <f>'[2]36 HCSN'!I22</f>
        <v>2578</v>
      </c>
      <c r="F22" s="382">
        <f>'[2]36 HCSN'!J22</f>
        <v>0</v>
      </c>
      <c r="G22" s="382">
        <f>'[2]36 HCSN'!K22</f>
        <v>2275</v>
      </c>
      <c r="H22" s="382">
        <f>'[2]36 HCSN'!L22</f>
        <v>303</v>
      </c>
      <c r="I22" s="382">
        <f t="shared" si="0"/>
        <v>8407</v>
      </c>
      <c r="J22" s="382"/>
      <c r="K22" s="382">
        <v>2600</v>
      </c>
      <c r="L22" s="382">
        <v>2500</v>
      </c>
      <c r="M22" s="382">
        <f t="shared" si="1"/>
        <v>-2500</v>
      </c>
      <c r="N22" s="382">
        <f t="shared" si="2"/>
        <v>5907</v>
      </c>
    </row>
    <row r="23" spans="1:14" s="377" customFormat="1" ht="30">
      <c r="A23" s="383">
        <v>15</v>
      </c>
      <c r="B23" s="385" t="s">
        <v>704</v>
      </c>
      <c r="C23" s="385"/>
      <c r="D23" s="382">
        <f>'[2]36 HCSN'!C23</f>
        <v>1475</v>
      </c>
      <c r="E23" s="382">
        <f>'[2]36 HCSN'!I23</f>
        <v>0</v>
      </c>
      <c r="F23" s="382">
        <f>'[2]36 HCSN'!J23</f>
        <v>0</v>
      </c>
      <c r="G23" s="382">
        <f>'[2]36 HCSN'!K23</f>
        <v>0</v>
      </c>
      <c r="H23" s="382">
        <f>'[2]36 HCSN'!L23</f>
        <v>0</v>
      </c>
      <c r="I23" s="382">
        <f t="shared" si="0"/>
        <v>1475</v>
      </c>
      <c r="J23" s="382">
        <v>0</v>
      </c>
      <c r="K23" s="382"/>
      <c r="L23" s="382">
        <v>0</v>
      </c>
      <c r="M23" s="382">
        <f t="shared" si="1"/>
        <v>0</v>
      </c>
      <c r="N23" s="382">
        <f t="shared" si="2"/>
        <v>1475</v>
      </c>
    </row>
    <row r="24" spans="1:14" s="377" customFormat="1" ht="15">
      <c r="A24" s="383">
        <v>16</v>
      </c>
      <c r="B24" s="385" t="s">
        <v>705</v>
      </c>
      <c r="C24" s="385"/>
      <c r="D24" s="382">
        <f>'[2]36 HCSN'!C24</f>
        <v>2733</v>
      </c>
      <c r="E24" s="382">
        <f>'[2]36 HCSN'!I24</f>
        <v>38239</v>
      </c>
      <c r="F24" s="382">
        <f>'[2]36 HCSN'!J24</f>
        <v>0</v>
      </c>
      <c r="G24" s="382">
        <f>'[2]36 HCSN'!K24</f>
        <v>38381</v>
      </c>
      <c r="H24" s="382">
        <f>'[2]36 HCSN'!L24</f>
        <v>-142</v>
      </c>
      <c r="I24" s="382">
        <f>D24+E24-G24</f>
        <v>2591</v>
      </c>
      <c r="J24" s="382">
        <v>38239</v>
      </c>
      <c r="K24" s="382"/>
      <c r="L24" s="382">
        <v>37919</v>
      </c>
      <c r="M24" s="382">
        <f>J24-L24</f>
        <v>320</v>
      </c>
      <c r="N24" s="382">
        <f t="shared" si="2"/>
        <v>2911</v>
      </c>
    </row>
    <row r="25" spans="1:14" s="377" customFormat="1" ht="15">
      <c r="A25" s="383">
        <v>17</v>
      </c>
      <c r="B25" s="385" t="s">
        <v>706</v>
      </c>
      <c r="C25" s="385"/>
      <c r="D25" s="382">
        <f>'[2]36 HCSN'!C25</f>
        <v>325.8</v>
      </c>
      <c r="E25" s="382">
        <f>'[2]36 HCSN'!I25</f>
        <v>5924.6</v>
      </c>
      <c r="F25" s="382">
        <f>'[2]36 HCSN'!J25</f>
        <v>0</v>
      </c>
      <c r="G25" s="382">
        <f>'[2]36 HCSN'!K25</f>
        <v>5998.5</v>
      </c>
      <c r="H25" s="382">
        <f>'[2]36 HCSN'!L25</f>
        <v>-73.89999999999964</v>
      </c>
      <c r="I25" s="382">
        <f>D25+E25-G25</f>
        <v>251.90000000000055</v>
      </c>
      <c r="J25" s="382">
        <v>5987.2</v>
      </c>
      <c r="K25" s="382">
        <v>0</v>
      </c>
      <c r="L25" s="382">
        <v>6002.48</v>
      </c>
      <c r="M25" s="382">
        <f>J25-L25</f>
        <v>-15.279999999999745</v>
      </c>
      <c r="N25" s="382">
        <f t="shared" si="2"/>
        <v>236.6200000000008</v>
      </c>
    </row>
    <row r="26" spans="1:14" s="377" customFormat="1" ht="30">
      <c r="A26" s="383">
        <v>18</v>
      </c>
      <c r="B26" s="385" t="s">
        <v>707</v>
      </c>
      <c r="C26" s="385"/>
      <c r="D26" s="382">
        <f>'[2]36 HCSN'!C26</f>
        <v>488</v>
      </c>
      <c r="E26" s="382">
        <f>'[2]36 HCSN'!I26</f>
        <v>1850</v>
      </c>
      <c r="F26" s="382">
        <f>'[2]36 HCSN'!J26</f>
        <v>0</v>
      </c>
      <c r="G26" s="382">
        <f>'[2]36 HCSN'!K26</f>
        <v>900</v>
      </c>
      <c r="H26" s="382">
        <f>'[2]36 HCSN'!L26</f>
        <v>950</v>
      </c>
      <c r="I26" s="382">
        <f>D26+E26-G26</f>
        <v>1438</v>
      </c>
      <c r="J26" s="382">
        <v>18200</v>
      </c>
      <c r="K26" s="382">
        <v>17000</v>
      </c>
      <c r="L26" s="382">
        <v>18000</v>
      </c>
      <c r="M26" s="382">
        <f>J26-L26</f>
        <v>200</v>
      </c>
      <c r="N26" s="382">
        <f t="shared" si="2"/>
        <v>1638</v>
      </c>
    </row>
    <row r="27" spans="1:14" s="377" customFormat="1" ht="15">
      <c r="A27" s="388"/>
      <c r="B27" s="389"/>
      <c r="C27" s="389"/>
      <c r="D27" s="390"/>
      <c r="E27" s="391"/>
      <c r="F27" s="391"/>
      <c r="G27" s="391"/>
      <c r="H27" s="392"/>
      <c r="I27" s="390"/>
      <c r="J27" s="393"/>
      <c r="K27" s="393"/>
      <c r="L27" s="393"/>
      <c r="M27" s="392"/>
      <c r="N27" s="390"/>
    </row>
  </sheetData>
  <sheetProtection/>
  <mergeCells count="17">
    <mergeCell ref="H6:H7"/>
    <mergeCell ref="J6:K6"/>
    <mergeCell ref="L6:L7"/>
    <mergeCell ref="M6:M7"/>
    <mergeCell ref="A2:N2"/>
    <mergeCell ref="A3:N3"/>
    <mergeCell ref="L4:N4"/>
    <mergeCell ref="A5:A7"/>
    <mergeCell ref="B5:B7"/>
    <mergeCell ref="C5:C7"/>
    <mergeCell ref="D5:D7"/>
    <mergeCell ref="E5:H5"/>
    <mergeCell ref="I5:I7"/>
    <mergeCell ref="J5:M5"/>
    <mergeCell ref="N5:N7"/>
    <mergeCell ref="E6:F6"/>
    <mergeCell ref="G6:G7"/>
  </mergeCells>
  <printOptions/>
  <pageMargins left="0.2" right="0.1" top="0.25" bottom="0.2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HC63"/>
  <sheetViews>
    <sheetView tabSelected="1" zoomScalePageLayoutView="0" workbookViewId="0" topLeftCell="A37">
      <selection activeCell="B28" sqref="B28"/>
    </sheetView>
  </sheetViews>
  <sheetFormatPr defaultColWidth="9.140625" defaultRowHeight="15"/>
  <cols>
    <col min="1" max="1" width="4.57421875" style="394" customWidth="1"/>
    <col min="2" max="2" width="43.57421875" style="394" customWidth="1"/>
    <col min="3" max="3" width="15.8515625" style="394" customWidth="1"/>
    <col min="4" max="4" width="14.57421875" style="394" customWidth="1"/>
    <col min="5" max="5" width="14.7109375" style="394" customWidth="1"/>
    <col min="6" max="211" width="9.140625" style="394" customWidth="1"/>
    <col min="212" max="212" width="4.57421875" style="394" customWidth="1"/>
    <col min="213" max="213" width="43.57421875" style="394" customWidth="1"/>
    <col min="214" max="214" width="14.421875" style="394" customWidth="1"/>
    <col min="215" max="215" width="12.421875" style="394" customWidth="1"/>
    <col min="216" max="216" width="18.00390625" style="394" customWidth="1"/>
    <col min="217" max="217" width="9.140625" style="394" customWidth="1"/>
    <col min="218" max="218" width="12.7109375" style="394" bestFit="1" customWidth="1"/>
    <col min="219" max="219" width="9.8515625" style="394" bestFit="1" customWidth="1"/>
    <col min="220" max="16384" width="9.140625" style="394" customWidth="1"/>
  </cols>
  <sheetData>
    <row r="1" spans="4:5" ht="15.75">
      <c r="D1" s="717"/>
      <c r="E1" s="717"/>
    </row>
    <row r="2" spans="1:5" ht="16.5">
      <c r="A2" s="718" t="s">
        <v>724</v>
      </c>
      <c r="B2" s="718"/>
      <c r="C2" s="718"/>
      <c r="D2" s="718"/>
      <c r="E2" s="718"/>
    </row>
    <row r="3" spans="1:5" ht="24" customHeight="1">
      <c r="A3" s="719" t="str">
        <f>'33'!A3:F3</f>
        <v>(Kèm theo Công văn số: 3877 /STC-QLNS ngày  01/12/2021 của  Sở Tài chính)</v>
      </c>
      <c r="B3" s="720"/>
      <c r="C3" s="720"/>
      <c r="D3" s="720"/>
      <c r="E3" s="720"/>
    </row>
    <row r="4" spans="4:5" ht="24" customHeight="1">
      <c r="D4" s="721" t="s">
        <v>24</v>
      </c>
      <c r="E4" s="721"/>
    </row>
    <row r="5" spans="1:5" ht="45" customHeight="1">
      <c r="A5" s="395" t="s">
        <v>0</v>
      </c>
      <c r="B5" s="395" t="s">
        <v>25</v>
      </c>
      <c r="C5" s="395" t="s">
        <v>378</v>
      </c>
      <c r="D5" s="395" t="s">
        <v>379</v>
      </c>
      <c r="E5" s="395" t="s">
        <v>725</v>
      </c>
    </row>
    <row r="6" spans="1:5" ht="15.75">
      <c r="A6" s="396" t="s">
        <v>340</v>
      </c>
      <c r="B6" s="396" t="s">
        <v>341</v>
      </c>
      <c r="C6" s="396">
        <v>1</v>
      </c>
      <c r="D6" s="396">
        <v>2</v>
      </c>
      <c r="E6" s="396" t="s">
        <v>726</v>
      </c>
    </row>
    <row r="7" spans="1:5" ht="27" customHeight="1">
      <c r="A7" s="397" t="s">
        <v>4</v>
      </c>
      <c r="B7" s="398" t="s">
        <v>727</v>
      </c>
      <c r="C7" s="399">
        <v>22117655.9275</v>
      </c>
      <c r="D7" s="399">
        <v>15730929</v>
      </c>
      <c r="E7" s="400">
        <v>-6386726.927499998</v>
      </c>
    </row>
    <row r="8" spans="1:5" ht="27" customHeight="1">
      <c r="A8" s="397" t="s">
        <v>5</v>
      </c>
      <c r="B8" s="398" t="s">
        <v>101</v>
      </c>
      <c r="C8" s="399">
        <v>22133871.08362245</v>
      </c>
      <c r="D8" s="399">
        <v>15521729</v>
      </c>
      <c r="E8" s="400">
        <v>-6612142.083622448</v>
      </c>
    </row>
    <row r="9" spans="1:5" ht="27" customHeight="1">
      <c r="A9" s="397" t="s">
        <v>20</v>
      </c>
      <c r="B9" s="398" t="s">
        <v>728</v>
      </c>
      <c r="C9" s="399">
        <v>16215.156122449785</v>
      </c>
      <c r="D9" s="399">
        <v>209200</v>
      </c>
      <c r="E9" s="400">
        <v>192984.8438775502</v>
      </c>
    </row>
    <row r="10" spans="1:5" ht="27" customHeight="1">
      <c r="A10" s="397" t="s">
        <v>21</v>
      </c>
      <c r="B10" s="398" t="s">
        <v>729</v>
      </c>
      <c r="C10" s="399">
        <v>6635296.7782499995</v>
      </c>
      <c r="D10" s="399">
        <v>4719278.7</v>
      </c>
      <c r="E10" s="400">
        <v>-1916018.0782499993</v>
      </c>
    </row>
    <row r="11" spans="1:5" ht="27" customHeight="1">
      <c r="A11" s="397" t="s">
        <v>22</v>
      </c>
      <c r="B11" s="398" t="s">
        <v>730</v>
      </c>
      <c r="C11" s="401"/>
      <c r="D11" s="401"/>
      <c r="E11" s="402">
        <v>0</v>
      </c>
    </row>
    <row r="12" spans="1:5" ht="27" customHeight="1">
      <c r="A12" s="397" t="s">
        <v>9</v>
      </c>
      <c r="B12" s="398" t="s">
        <v>731</v>
      </c>
      <c r="C12" s="403">
        <v>154236.54</v>
      </c>
      <c r="D12" s="403">
        <v>170451.52000000002</v>
      </c>
      <c r="E12" s="400">
        <v>16214.98000000001</v>
      </c>
    </row>
    <row r="13" spans="1:5" ht="30">
      <c r="A13" s="404"/>
      <c r="B13" s="405" t="s">
        <v>732</v>
      </c>
      <c r="C13" s="406">
        <v>0.023244859296358184</v>
      </c>
      <c r="D13" s="406">
        <v>0.036118129662484226</v>
      </c>
      <c r="E13" s="407">
        <v>0.012873270366126042</v>
      </c>
    </row>
    <row r="14" spans="1:5" ht="15.75">
      <c r="A14" s="404">
        <v>1</v>
      </c>
      <c r="B14" s="401" t="s">
        <v>733</v>
      </c>
      <c r="C14" s="408">
        <v>0</v>
      </c>
      <c r="D14" s="401"/>
      <c r="E14" s="408">
        <v>0</v>
      </c>
    </row>
    <row r="15" spans="1:5" ht="15.75">
      <c r="A15" s="404">
        <v>2</v>
      </c>
      <c r="B15" s="401" t="s">
        <v>734</v>
      </c>
      <c r="C15" s="409">
        <v>154236.54</v>
      </c>
      <c r="D15" s="409">
        <v>170451.52000000002</v>
      </c>
      <c r="E15" s="409">
        <v>-20585.019999999982</v>
      </c>
    </row>
    <row r="16" spans="1:211" ht="25.5">
      <c r="A16" s="410"/>
      <c r="B16" s="411" t="s">
        <v>735</v>
      </c>
      <c r="C16" s="412">
        <v>107973.95</v>
      </c>
      <c r="D16" s="412">
        <v>95099.36000000002</v>
      </c>
      <c r="E16" s="413">
        <v>-12874.589999999982</v>
      </c>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c r="BC16" s="414"/>
      <c r="BD16" s="414"/>
      <c r="BE16" s="414"/>
      <c r="BF16" s="414"/>
      <c r="BG16" s="414"/>
      <c r="BH16" s="414"/>
      <c r="BI16" s="414"/>
      <c r="BJ16" s="414"/>
      <c r="BK16" s="414"/>
      <c r="BL16" s="414"/>
      <c r="BM16" s="414"/>
      <c r="BN16" s="414"/>
      <c r="BO16" s="414"/>
      <c r="BP16" s="414"/>
      <c r="BQ16" s="414"/>
      <c r="BR16" s="414"/>
      <c r="BS16" s="414"/>
      <c r="BT16" s="414"/>
      <c r="BU16" s="414"/>
      <c r="BV16" s="414"/>
      <c r="BW16" s="414"/>
      <c r="BX16" s="414"/>
      <c r="BY16" s="414"/>
      <c r="BZ16" s="414"/>
      <c r="CA16" s="414"/>
      <c r="CB16" s="414"/>
      <c r="CC16" s="414"/>
      <c r="CD16" s="414"/>
      <c r="CE16" s="414"/>
      <c r="CF16" s="414"/>
      <c r="CG16" s="414"/>
      <c r="CH16" s="414"/>
      <c r="CI16" s="414"/>
      <c r="CJ16" s="414"/>
      <c r="CK16" s="414"/>
      <c r="CL16" s="414"/>
      <c r="CM16" s="414"/>
      <c r="CN16" s="414"/>
      <c r="CO16" s="414"/>
      <c r="CP16" s="414"/>
      <c r="CQ16" s="414"/>
      <c r="CR16" s="414"/>
      <c r="CS16" s="414"/>
      <c r="CT16" s="414"/>
      <c r="CU16" s="414"/>
      <c r="CV16" s="414"/>
      <c r="CW16" s="414"/>
      <c r="CX16" s="414"/>
      <c r="CY16" s="414"/>
      <c r="CZ16" s="414"/>
      <c r="DA16" s="414"/>
      <c r="DB16" s="414"/>
      <c r="DC16" s="414"/>
      <c r="DD16" s="414"/>
      <c r="DE16" s="414"/>
      <c r="DF16" s="414"/>
      <c r="DG16" s="414"/>
      <c r="DH16" s="414"/>
      <c r="DI16" s="414"/>
      <c r="DJ16" s="414"/>
      <c r="DK16" s="414"/>
      <c r="DL16" s="414"/>
      <c r="DM16" s="414"/>
      <c r="DN16" s="414"/>
      <c r="DO16" s="414"/>
      <c r="DP16" s="414"/>
      <c r="DQ16" s="414"/>
      <c r="DR16" s="414"/>
      <c r="DS16" s="414"/>
      <c r="DT16" s="414"/>
      <c r="DU16" s="414"/>
      <c r="DV16" s="414"/>
      <c r="DW16" s="414"/>
      <c r="DX16" s="414"/>
      <c r="DY16" s="414"/>
      <c r="DZ16" s="414"/>
      <c r="EA16" s="414"/>
      <c r="EB16" s="414"/>
      <c r="EC16" s="414"/>
      <c r="ED16" s="414"/>
      <c r="EE16" s="414"/>
      <c r="EF16" s="414"/>
      <c r="EG16" s="414"/>
      <c r="EH16" s="414"/>
      <c r="EI16" s="414"/>
      <c r="EJ16" s="414"/>
      <c r="EK16" s="414"/>
      <c r="EL16" s="414"/>
      <c r="EM16" s="414"/>
      <c r="EN16" s="414"/>
      <c r="EO16" s="414"/>
      <c r="EP16" s="414"/>
      <c r="EQ16" s="414"/>
      <c r="ER16" s="414"/>
      <c r="ES16" s="414"/>
      <c r="ET16" s="414"/>
      <c r="EU16" s="414"/>
      <c r="EV16" s="414"/>
      <c r="EW16" s="414"/>
      <c r="EX16" s="414"/>
      <c r="EY16" s="414"/>
      <c r="EZ16" s="414"/>
      <c r="FA16" s="414"/>
      <c r="FB16" s="414"/>
      <c r="FC16" s="414"/>
      <c r="FD16" s="414"/>
      <c r="FE16" s="414"/>
      <c r="FF16" s="414"/>
      <c r="FG16" s="414"/>
      <c r="FH16" s="414"/>
      <c r="FI16" s="414"/>
      <c r="FJ16" s="414"/>
      <c r="FK16" s="414"/>
      <c r="FL16" s="414"/>
      <c r="FM16" s="414"/>
      <c r="FN16" s="414"/>
      <c r="FO16" s="414"/>
      <c r="FP16" s="414"/>
      <c r="FQ16" s="414"/>
      <c r="FR16" s="414"/>
      <c r="FS16" s="414"/>
      <c r="FT16" s="414"/>
      <c r="FU16" s="414"/>
      <c r="FV16" s="414"/>
      <c r="FW16" s="414"/>
      <c r="FX16" s="414"/>
      <c r="FY16" s="414"/>
      <c r="FZ16" s="414"/>
      <c r="GA16" s="414"/>
      <c r="GB16" s="414"/>
      <c r="GC16" s="414"/>
      <c r="GD16" s="414"/>
      <c r="GE16" s="414"/>
      <c r="GF16" s="414"/>
      <c r="GG16" s="414"/>
      <c r="GH16" s="414"/>
      <c r="GI16" s="414"/>
      <c r="GJ16" s="414"/>
      <c r="GK16" s="414"/>
      <c r="GL16" s="414"/>
      <c r="GM16" s="414"/>
      <c r="GN16" s="414"/>
      <c r="GO16" s="414"/>
      <c r="GP16" s="414"/>
      <c r="GQ16" s="414"/>
      <c r="GR16" s="414"/>
      <c r="GS16" s="414"/>
      <c r="GT16" s="414"/>
      <c r="GU16" s="414"/>
      <c r="GV16" s="414"/>
      <c r="GW16" s="414"/>
      <c r="GX16" s="414"/>
      <c r="GY16" s="414"/>
      <c r="GZ16" s="414"/>
      <c r="HA16" s="414"/>
      <c r="HB16" s="414"/>
      <c r="HC16" s="414"/>
    </row>
    <row r="17" spans="1:211" ht="15.75">
      <c r="A17" s="410"/>
      <c r="B17" s="411" t="s">
        <v>736</v>
      </c>
      <c r="C17" s="412">
        <v>46262.590000000004</v>
      </c>
      <c r="D17" s="412">
        <v>38552.16</v>
      </c>
      <c r="E17" s="413">
        <v>-7710.43</v>
      </c>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c r="AW17" s="414"/>
      <c r="AX17" s="414"/>
      <c r="AY17" s="414"/>
      <c r="AZ17" s="414"/>
      <c r="BA17" s="414"/>
      <c r="BB17" s="414"/>
      <c r="BC17" s="414"/>
      <c r="BD17" s="414"/>
      <c r="BE17" s="414"/>
      <c r="BF17" s="414"/>
      <c r="BG17" s="414"/>
      <c r="BH17" s="414"/>
      <c r="BI17" s="414"/>
      <c r="BJ17" s="414"/>
      <c r="BK17" s="414"/>
      <c r="BL17" s="414"/>
      <c r="BM17" s="414"/>
      <c r="BN17" s="414"/>
      <c r="BO17" s="414"/>
      <c r="BP17" s="414"/>
      <c r="BQ17" s="414"/>
      <c r="BR17" s="414"/>
      <c r="BS17" s="414"/>
      <c r="BT17" s="414"/>
      <c r="BU17" s="414"/>
      <c r="BV17" s="414"/>
      <c r="BW17" s="414"/>
      <c r="BX17" s="414"/>
      <c r="BY17" s="414"/>
      <c r="BZ17" s="414"/>
      <c r="CA17" s="414"/>
      <c r="CB17" s="414"/>
      <c r="CC17" s="414"/>
      <c r="CD17" s="414"/>
      <c r="CE17" s="414"/>
      <c r="CF17" s="414"/>
      <c r="CG17" s="414"/>
      <c r="CH17" s="414"/>
      <c r="CI17" s="414"/>
      <c r="CJ17" s="414"/>
      <c r="CK17" s="414"/>
      <c r="CL17" s="414"/>
      <c r="CM17" s="414"/>
      <c r="CN17" s="414"/>
      <c r="CO17" s="414"/>
      <c r="CP17" s="414"/>
      <c r="CQ17" s="414"/>
      <c r="CR17" s="414"/>
      <c r="CS17" s="414"/>
      <c r="CT17" s="414"/>
      <c r="CU17" s="414"/>
      <c r="CV17" s="414"/>
      <c r="CW17" s="414"/>
      <c r="CX17" s="414"/>
      <c r="CY17" s="414"/>
      <c r="CZ17" s="414"/>
      <c r="DA17" s="414"/>
      <c r="DB17" s="414"/>
      <c r="DC17" s="414"/>
      <c r="DD17" s="414"/>
      <c r="DE17" s="414"/>
      <c r="DF17" s="414"/>
      <c r="DG17" s="414"/>
      <c r="DH17" s="414"/>
      <c r="DI17" s="414"/>
      <c r="DJ17" s="414"/>
      <c r="DK17" s="414"/>
      <c r="DL17" s="414"/>
      <c r="DM17" s="414"/>
      <c r="DN17" s="414"/>
      <c r="DO17" s="414"/>
      <c r="DP17" s="414"/>
      <c r="DQ17" s="414"/>
      <c r="DR17" s="414"/>
      <c r="DS17" s="414"/>
      <c r="DT17" s="414"/>
      <c r="DU17" s="414"/>
      <c r="DV17" s="414"/>
      <c r="DW17" s="414"/>
      <c r="DX17" s="414"/>
      <c r="DY17" s="414"/>
      <c r="DZ17" s="414"/>
      <c r="EA17" s="414"/>
      <c r="EB17" s="414"/>
      <c r="EC17" s="414"/>
      <c r="ED17" s="414"/>
      <c r="EE17" s="414"/>
      <c r="EF17" s="414"/>
      <c r="EG17" s="414"/>
      <c r="EH17" s="414"/>
      <c r="EI17" s="414"/>
      <c r="EJ17" s="414"/>
      <c r="EK17" s="414"/>
      <c r="EL17" s="414"/>
      <c r="EM17" s="414"/>
      <c r="EN17" s="414"/>
      <c r="EO17" s="414"/>
      <c r="EP17" s="414"/>
      <c r="EQ17" s="414"/>
      <c r="ER17" s="414"/>
      <c r="ES17" s="414"/>
      <c r="ET17" s="414"/>
      <c r="EU17" s="414"/>
      <c r="EV17" s="414"/>
      <c r="EW17" s="414"/>
      <c r="EX17" s="414"/>
      <c r="EY17" s="414"/>
      <c r="EZ17" s="414"/>
      <c r="FA17" s="414"/>
      <c r="FB17" s="414"/>
      <c r="FC17" s="414"/>
      <c r="FD17" s="414"/>
      <c r="FE17" s="414"/>
      <c r="FF17" s="414"/>
      <c r="FG17" s="414"/>
      <c r="FH17" s="414"/>
      <c r="FI17" s="414"/>
      <c r="FJ17" s="414"/>
      <c r="FK17" s="414"/>
      <c r="FL17" s="414"/>
      <c r="FM17" s="414"/>
      <c r="FN17" s="414"/>
      <c r="FO17" s="414"/>
      <c r="FP17" s="414"/>
      <c r="FQ17" s="414"/>
      <c r="FR17" s="414"/>
      <c r="FS17" s="414"/>
      <c r="FT17" s="414"/>
      <c r="FU17" s="414"/>
      <c r="FV17" s="414"/>
      <c r="FW17" s="414"/>
      <c r="FX17" s="414"/>
      <c r="FY17" s="414"/>
      <c r="FZ17" s="414"/>
      <c r="GA17" s="414"/>
      <c r="GB17" s="414"/>
      <c r="GC17" s="414"/>
      <c r="GD17" s="414"/>
      <c r="GE17" s="414"/>
      <c r="GF17" s="414"/>
      <c r="GG17" s="414"/>
      <c r="GH17" s="414"/>
      <c r="GI17" s="414"/>
      <c r="GJ17" s="414"/>
      <c r="GK17" s="414"/>
      <c r="GL17" s="414"/>
      <c r="GM17" s="414"/>
      <c r="GN17" s="414"/>
      <c r="GO17" s="414"/>
      <c r="GP17" s="414"/>
      <c r="GQ17" s="414"/>
      <c r="GR17" s="414"/>
      <c r="GS17" s="414"/>
      <c r="GT17" s="414"/>
      <c r="GU17" s="414"/>
      <c r="GV17" s="414"/>
      <c r="GW17" s="414"/>
      <c r="GX17" s="414"/>
      <c r="GY17" s="414"/>
      <c r="GZ17" s="414"/>
      <c r="HA17" s="414"/>
      <c r="HB17" s="414"/>
      <c r="HC17" s="414"/>
    </row>
    <row r="18" spans="1:211" ht="25.5">
      <c r="A18" s="410"/>
      <c r="B18" s="411" t="s">
        <v>737</v>
      </c>
      <c r="C18" s="412"/>
      <c r="D18" s="412">
        <v>4912</v>
      </c>
      <c r="E18" s="413"/>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R18" s="414"/>
      <c r="BS18" s="414"/>
      <c r="BT18" s="414"/>
      <c r="BU18" s="414"/>
      <c r="BV18" s="414"/>
      <c r="BW18" s="414"/>
      <c r="BX18" s="414"/>
      <c r="BY18" s="414"/>
      <c r="BZ18" s="414"/>
      <c r="CA18" s="414"/>
      <c r="CB18" s="414"/>
      <c r="CC18" s="414"/>
      <c r="CD18" s="414"/>
      <c r="CE18" s="414"/>
      <c r="CF18" s="414"/>
      <c r="CG18" s="414"/>
      <c r="CH18" s="414"/>
      <c r="CI18" s="414"/>
      <c r="CJ18" s="414"/>
      <c r="CK18" s="414"/>
      <c r="CL18" s="414"/>
      <c r="CM18" s="414"/>
      <c r="CN18" s="414"/>
      <c r="CO18" s="414"/>
      <c r="CP18" s="414"/>
      <c r="CQ18" s="414"/>
      <c r="CR18" s="414"/>
      <c r="CS18" s="414"/>
      <c r="CT18" s="414"/>
      <c r="CU18" s="414"/>
      <c r="CV18" s="414"/>
      <c r="CW18" s="414"/>
      <c r="CX18" s="414"/>
      <c r="CY18" s="414"/>
      <c r="CZ18" s="414"/>
      <c r="DA18" s="414"/>
      <c r="DB18" s="414"/>
      <c r="DC18" s="414"/>
      <c r="DD18" s="414"/>
      <c r="DE18" s="414"/>
      <c r="DF18" s="414"/>
      <c r="DG18" s="414"/>
      <c r="DH18" s="414"/>
      <c r="DI18" s="414"/>
      <c r="DJ18" s="414"/>
      <c r="DK18" s="414"/>
      <c r="DL18" s="414"/>
      <c r="DM18" s="414"/>
      <c r="DN18" s="414"/>
      <c r="DO18" s="414"/>
      <c r="DP18" s="414"/>
      <c r="DQ18" s="414"/>
      <c r="DR18" s="414"/>
      <c r="DS18" s="414"/>
      <c r="DT18" s="414"/>
      <c r="DU18" s="414"/>
      <c r="DV18" s="414"/>
      <c r="DW18" s="414"/>
      <c r="DX18" s="414"/>
      <c r="DY18" s="414"/>
      <c r="DZ18" s="414"/>
      <c r="EA18" s="414"/>
      <c r="EB18" s="414"/>
      <c r="EC18" s="414"/>
      <c r="ED18" s="414"/>
      <c r="EE18" s="414"/>
      <c r="EF18" s="414"/>
      <c r="EG18" s="414"/>
      <c r="EH18" s="414"/>
      <c r="EI18" s="414"/>
      <c r="EJ18" s="414"/>
      <c r="EK18" s="414"/>
      <c r="EL18" s="414"/>
      <c r="EM18" s="414"/>
      <c r="EN18" s="414"/>
      <c r="EO18" s="414"/>
      <c r="EP18" s="414"/>
      <c r="EQ18" s="414"/>
      <c r="ER18" s="414"/>
      <c r="ES18" s="414"/>
      <c r="ET18" s="414"/>
      <c r="EU18" s="414"/>
      <c r="EV18" s="414"/>
      <c r="EW18" s="414"/>
      <c r="EX18" s="414"/>
      <c r="EY18" s="414"/>
      <c r="EZ18" s="414"/>
      <c r="FA18" s="414"/>
      <c r="FB18" s="414"/>
      <c r="FC18" s="414"/>
      <c r="FD18" s="414"/>
      <c r="FE18" s="414"/>
      <c r="FF18" s="414"/>
      <c r="FG18" s="414"/>
      <c r="FH18" s="414"/>
      <c r="FI18" s="414"/>
      <c r="FJ18" s="414"/>
      <c r="FK18" s="414"/>
      <c r="FL18" s="414"/>
      <c r="FM18" s="414"/>
      <c r="FN18" s="414"/>
      <c r="FO18" s="414"/>
      <c r="FP18" s="414"/>
      <c r="FQ18" s="414"/>
      <c r="FR18" s="414"/>
      <c r="FS18" s="414"/>
      <c r="FT18" s="414"/>
      <c r="FU18" s="414"/>
      <c r="FV18" s="414"/>
      <c r="FW18" s="414"/>
      <c r="FX18" s="414"/>
      <c r="FY18" s="414"/>
      <c r="FZ18" s="414"/>
      <c r="GA18" s="414"/>
      <c r="GB18" s="414"/>
      <c r="GC18" s="414"/>
      <c r="GD18" s="414"/>
      <c r="GE18" s="414"/>
      <c r="GF18" s="414"/>
      <c r="GG18" s="414"/>
      <c r="GH18" s="414"/>
      <c r="GI18" s="414"/>
      <c r="GJ18" s="414"/>
      <c r="GK18" s="414"/>
      <c r="GL18" s="414"/>
      <c r="GM18" s="414"/>
      <c r="GN18" s="414"/>
      <c r="GO18" s="414"/>
      <c r="GP18" s="414"/>
      <c r="GQ18" s="414"/>
      <c r="GR18" s="414"/>
      <c r="GS18" s="414"/>
      <c r="GT18" s="414"/>
      <c r="GU18" s="414"/>
      <c r="GV18" s="414"/>
      <c r="GW18" s="414"/>
      <c r="GX18" s="414"/>
      <c r="GY18" s="414"/>
      <c r="GZ18" s="414"/>
      <c r="HA18" s="414"/>
      <c r="HB18" s="414"/>
      <c r="HC18" s="414"/>
    </row>
    <row r="19" spans="1:211" ht="25.5">
      <c r="A19" s="410"/>
      <c r="B19" s="411" t="s">
        <v>738</v>
      </c>
      <c r="C19" s="412"/>
      <c r="D19" s="412">
        <v>31888</v>
      </c>
      <c r="E19" s="413"/>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414"/>
      <c r="BN19" s="414"/>
      <c r="BO19" s="414"/>
      <c r="BP19" s="414"/>
      <c r="BQ19" s="414"/>
      <c r="BR19" s="414"/>
      <c r="BS19" s="414"/>
      <c r="BT19" s="414"/>
      <c r="BU19" s="414"/>
      <c r="BV19" s="414"/>
      <c r="BW19" s="414"/>
      <c r="BX19" s="414"/>
      <c r="BY19" s="414"/>
      <c r="BZ19" s="414"/>
      <c r="CA19" s="414"/>
      <c r="CB19" s="414"/>
      <c r="CC19" s="414"/>
      <c r="CD19" s="414"/>
      <c r="CE19" s="414"/>
      <c r="CF19" s="414"/>
      <c r="CG19" s="414"/>
      <c r="CH19" s="414"/>
      <c r="CI19" s="414"/>
      <c r="CJ19" s="414"/>
      <c r="CK19" s="414"/>
      <c r="CL19" s="414"/>
      <c r="CM19" s="414"/>
      <c r="CN19" s="414"/>
      <c r="CO19" s="414"/>
      <c r="CP19" s="414"/>
      <c r="CQ19" s="414"/>
      <c r="CR19" s="414"/>
      <c r="CS19" s="414"/>
      <c r="CT19" s="414"/>
      <c r="CU19" s="414"/>
      <c r="CV19" s="414"/>
      <c r="CW19" s="414"/>
      <c r="CX19" s="414"/>
      <c r="CY19" s="414"/>
      <c r="CZ19" s="414"/>
      <c r="DA19" s="414"/>
      <c r="DB19" s="414"/>
      <c r="DC19" s="414"/>
      <c r="DD19" s="414"/>
      <c r="DE19" s="414"/>
      <c r="DF19" s="414"/>
      <c r="DG19" s="414"/>
      <c r="DH19" s="414"/>
      <c r="DI19" s="414"/>
      <c r="DJ19" s="414"/>
      <c r="DK19" s="414"/>
      <c r="DL19" s="414"/>
      <c r="DM19" s="414"/>
      <c r="DN19" s="414"/>
      <c r="DO19" s="414"/>
      <c r="DP19" s="414"/>
      <c r="DQ19" s="414"/>
      <c r="DR19" s="414"/>
      <c r="DS19" s="414"/>
      <c r="DT19" s="414"/>
      <c r="DU19" s="414"/>
      <c r="DV19" s="414"/>
      <c r="DW19" s="414"/>
      <c r="DX19" s="414"/>
      <c r="DY19" s="414"/>
      <c r="DZ19" s="414"/>
      <c r="EA19" s="414"/>
      <c r="EB19" s="414"/>
      <c r="EC19" s="414"/>
      <c r="ED19" s="414"/>
      <c r="EE19" s="414"/>
      <c r="EF19" s="414"/>
      <c r="EG19" s="414"/>
      <c r="EH19" s="414"/>
      <c r="EI19" s="414"/>
      <c r="EJ19" s="414"/>
      <c r="EK19" s="414"/>
      <c r="EL19" s="414"/>
      <c r="EM19" s="414"/>
      <c r="EN19" s="414"/>
      <c r="EO19" s="414"/>
      <c r="EP19" s="414"/>
      <c r="EQ19" s="414"/>
      <c r="ER19" s="414"/>
      <c r="ES19" s="414"/>
      <c r="ET19" s="414"/>
      <c r="EU19" s="414"/>
      <c r="EV19" s="414"/>
      <c r="EW19" s="414"/>
      <c r="EX19" s="414"/>
      <c r="EY19" s="414"/>
      <c r="EZ19" s="414"/>
      <c r="FA19" s="414"/>
      <c r="FB19" s="414"/>
      <c r="FC19" s="414"/>
      <c r="FD19" s="414"/>
      <c r="FE19" s="414"/>
      <c r="FF19" s="414"/>
      <c r="FG19" s="414"/>
      <c r="FH19" s="414"/>
      <c r="FI19" s="414"/>
      <c r="FJ19" s="414"/>
      <c r="FK19" s="414"/>
      <c r="FL19" s="414"/>
      <c r="FM19" s="414"/>
      <c r="FN19" s="414"/>
      <c r="FO19" s="414"/>
      <c r="FP19" s="414"/>
      <c r="FQ19" s="414"/>
      <c r="FR19" s="414"/>
      <c r="FS19" s="414"/>
      <c r="FT19" s="414"/>
      <c r="FU19" s="414"/>
      <c r="FV19" s="414"/>
      <c r="FW19" s="414"/>
      <c r="FX19" s="414"/>
      <c r="FY19" s="414"/>
      <c r="FZ19" s="414"/>
      <c r="GA19" s="414"/>
      <c r="GB19" s="414"/>
      <c r="GC19" s="414"/>
      <c r="GD19" s="414"/>
      <c r="GE19" s="414"/>
      <c r="GF19" s="414"/>
      <c r="GG19" s="414"/>
      <c r="GH19" s="414"/>
      <c r="GI19" s="414"/>
      <c r="GJ19" s="414"/>
      <c r="GK19" s="414"/>
      <c r="GL19" s="414"/>
      <c r="GM19" s="414"/>
      <c r="GN19" s="414"/>
      <c r="GO19" s="414"/>
      <c r="GP19" s="414"/>
      <c r="GQ19" s="414"/>
      <c r="GR19" s="414"/>
      <c r="GS19" s="414"/>
      <c r="GT19" s="414"/>
      <c r="GU19" s="414"/>
      <c r="GV19" s="414"/>
      <c r="GW19" s="414"/>
      <c r="GX19" s="414"/>
      <c r="GY19" s="414"/>
      <c r="GZ19" s="414"/>
      <c r="HA19" s="414"/>
      <c r="HB19" s="414"/>
      <c r="HC19" s="414"/>
    </row>
    <row r="20" spans="1:5" ht="15.75">
      <c r="A20" s="404">
        <v>3</v>
      </c>
      <c r="B20" s="401" t="s">
        <v>739</v>
      </c>
      <c r="C20" s="415">
        <v>0</v>
      </c>
      <c r="D20" s="415">
        <v>0</v>
      </c>
      <c r="E20" s="415">
        <v>0</v>
      </c>
    </row>
    <row r="21" spans="1:5" ht="15.75">
      <c r="A21" s="397" t="s">
        <v>17</v>
      </c>
      <c r="B21" s="398" t="s">
        <v>740</v>
      </c>
      <c r="C21" s="416">
        <v>20585.02</v>
      </c>
      <c r="D21" s="416">
        <v>21900</v>
      </c>
      <c r="E21" s="416">
        <v>1314.9799999999996</v>
      </c>
    </row>
    <row r="22" spans="1:5" ht="15.75">
      <c r="A22" s="397">
        <v>1</v>
      </c>
      <c r="B22" s="398" t="s">
        <v>741</v>
      </c>
      <c r="C22" s="416">
        <v>20585.02</v>
      </c>
      <c r="D22" s="416">
        <v>21900</v>
      </c>
      <c r="E22" s="416">
        <v>1314.9799999999996</v>
      </c>
    </row>
    <row r="23" spans="1:5" ht="15.75">
      <c r="A23" s="404" t="s">
        <v>29</v>
      </c>
      <c r="B23" s="401" t="s">
        <v>733</v>
      </c>
      <c r="C23" s="415"/>
      <c r="D23" s="409"/>
      <c r="E23" s="415">
        <v>0</v>
      </c>
    </row>
    <row r="24" spans="1:5" ht="15.75">
      <c r="A24" s="404" t="s">
        <v>29</v>
      </c>
      <c r="B24" s="401" t="s">
        <v>734</v>
      </c>
      <c r="C24" s="409">
        <v>20585.02</v>
      </c>
      <c r="D24" s="409">
        <v>21900</v>
      </c>
      <c r="E24" s="409"/>
    </row>
    <row r="25" spans="1:211" ht="25.5">
      <c r="A25" s="410"/>
      <c r="B25" s="411" t="s">
        <v>735</v>
      </c>
      <c r="C25" s="412">
        <v>12874.59</v>
      </c>
      <c r="D25" s="412">
        <v>12874.59</v>
      </c>
      <c r="E25" s="413">
        <v>0</v>
      </c>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414"/>
      <c r="AT25" s="414"/>
      <c r="AU25" s="414"/>
      <c r="AV25" s="414"/>
      <c r="AW25" s="414"/>
      <c r="AX25" s="414"/>
      <c r="AY25" s="414"/>
      <c r="AZ25" s="414"/>
      <c r="BA25" s="414"/>
      <c r="BB25" s="414"/>
      <c r="BC25" s="414"/>
      <c r="BD25" s="414"/>
      <c r="BE25" s="414"/>
      <c r="BF25" s="414"/>
      <c r="BG25" s="414"/>
      <c r="BH25" s="414"/>
      <c r="BI25" s="414"/>
      <c r="BJ25" s="414"/>
      <c r="BK25" s="414"/>
      <c r="BL25" s="414"/>
      <c r="BM25" s="414"/>
      <c r="BN25" s="414"/>
      <c r="BO25" s="414"/>
      <c r="BP25" s="414"/>
      <c r="BQ25" s="414"/>
      <c r="BR25" s="414"/>
      <c r="BS25" s="414"/>
      <c r="BT25" s="414"/>
      <c r="BU25" s="414"/>
      <c r="BV25" s="414"/>
      <c r="BW25" s="414"/>
      <c r="BX25" s="414"/>
      <c r="BY25" s="414"/>
      <c r="BZ25" s="414"/>
      <c r="CA25" s="414"/>
      <c r="CB25" s="414"/>
      <c r="CC25" s="414"/>
      <c r="CD25" s="414"/>
      <c r="CE25" s="414"/>
      <c r="CF25" s="414"/>
      <c r="CG25" s="414"/>
      <c r="CH25" s="414"/>
      <c r="CI25" s="414"/>
      <c r="CJ25" s="414"/>
      <c r="CK25" s="414"/>
      <c r="CL25" s="414"/>
      <c r="CM25" s="414"/>
      <c r="CN25" s="414"/>
      <c r="CO25" s="414"/>
      <c r="CP25" s="414"/>
      <c r="CQ25" s="414"/>
      <c r="CR25" s="414"/>
      <c r="CS25" s="414"/>
      <c r="CT25" s="414"/>
      <c r="CU25" s="414"/>
      <c r="CV25" s="414"/>
      <c r="CW25" s="414"/>
      <c r="CX25" s="414"/>
      <c r="CY25" s="414"/>
      <c r="CZ25" s="414"/>
      <c r="DA25" s="414"/>
      <c r="DB25" s="414"/>
      <c r="DC25" s="414"/>
      <c r="DD25" s="414"/>
      <c r="DE25" s="414"/>
      <c r="DF25" s="414"/>
      <c r="DG25" s="414"/>
      <c r="DH25" s="414"/>
      <c r="DI25" s="414"/>
      <c r="DJ25" s="414"/>
      <c r="DK25" s="414"/>
      <c r="DL25" s="414"/>
      <c r="DM25" s="414"/>
      <c r="DN25" s="414"/>
      <c r="DO25" s="414"/>
      <c r="DP25" s="414"/>
      <c r="DQ25" s="414"/>
      <c r="DR25" s="414"/>
      <c r="DS25" s="414"/>
      <c r="DT25" s="414"/>
      <c r="DU25" s="414"/>
      <c r="DV25" s="414"/>
      <c r="DW25" s="414"/>
      <c r="DX25" s="414"/>
      <c r="DY25" s="414"/>
      <c r="DZ25" s="414"/>
      <c r="EA25" s="414"/>
      <c r="EB25" s="414"/>
      <c r="EC25" s="414"/>
      <c r="ED25" s="414"/>
      <c r="EE25" s="414"/>
      <c r="EF25" s="414"/>
      <c r="EG25" s="414"/>
      <c r="EH25" s="414"/>
      <c r="EI25" s="414"/>
      <c r="EJ25" s="414"/>
      <c r="EK25" s="414"/>
      <c r="EL25" s="414"/>
      <c r="EM25" s="414"/>
      <c r="EN25" s="414"/>
      <c r="EO25" s="414"/>
      <c r="EP25" s="414"/>
      <c r="EQ25" s="414"/>
      <c r="ER25" s="414"/>
      <c r="ES25" s="414"/>
      <c r="ET25" s="414"/>
      <c r="EU25" s="414"/>
      <c r="EV25" s="414"/>
      <c r="EW25" s="414"/>
      <c r="EX25" s="414"/>
      <c r="EY25" s="414"/>
      <c r="EZ25" s="414"/>
      <c r="FA25" s="414"/>
      <c r="FB25" s="414"/>
      <c r="FC25" s="414"/>
      <c r="FD25" s="414"/>
      <c r="FE25" s="414"/>
      <c r="FF25" s="414"/>
      <c r="FG25" s="414"/>
      <c r="FH25" s="414"/>
      <c r="FI25" s="414"/>
      <c r="FJ25" s="414"/>
      <c r="FK25" s="414"/>
      <c r="FL25" s="414"/>
      <c r="FM25" s="414"/>
      <c r="FN25" s="414"/>
      <c r="FO25" s="414"/>
      <c r="FP25" s="414"/>
      <c r="FQ25" s="414"/>
      <c r="FR25" s="414"/>
      <c r="FS25" s="414"/>
      <c r="FT25" s="414"/>
      <c r="FU25" s="414"/>
      <c r="FV25" s="414"/>
      <c r="FW25" s="414"/>
      <c r="FX25" s="414"/>
      <c r="FY25" s="414"/>
      <c r="FZ25" s="414"/>
      <c r="GA25" s="414"/>
      <c r="GB25" s="414"/>
      <c r="GC25" s="414"/>
      <c r="GD25" s="414"/>
      <c r="GE25" s="414"/>
      <c r="GF25" s="414"/>
      <c r="GG25" s="414"/>
      <c r="GH25" s="414"/>
      <c r="GI25" s="414"/>
      <c r="GJ25" s="414"/>
      <c r="GK25" s="414"/>
      <c r="GL25" s="414"/>
      <c r="GM25" s="414"/>
      <c r="GN25" s="414"/>
      <c r="GO25" s="414"/>
      <c r="GP25" s="414"/>
      <c r="GQ25" s="414"/>
      <c r="GR25" s="414"/>
      <c r="GS25" s="414"/>
      <c r="GT25" s="414"/>
      <c r="GU25" s="414"/>
      <c r="GV25" s="414"/>
      <c r="GW25" s="414"/>
      <c r="GX25" s="414"/>
      <c r="GY25" s="414"/>
      <c r="GZ25" s="414"/>
      <c r="HA25" s="414"/>
      <c r="HB25" s="414"/>
      <c r="HC25" s="414"/>
    </row>
    <row r="26" spans="1:211" ht="15.75">
      <c r="A26" s="410"/>
      <c r="B26" s="411" t="s">
        <v>736</v>
      </c>
      <c r="C26" s="412">
        <v>7710.43</v>
      </c>
      <c r="D26" s="412">
        <v>7710.43</v>
      </c>
      <c r="E26" s="413">
        <v>0</v>
      </c>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4"/>
      <c r="AT26" s="414"/>
      <c r="AU26" s="414"/>
      <c r="AV26" s="414"/>
      <c r="AW26" s="414"/>
      <c r="AX26" s="414"/>
      <c r="AY26" s="414"/>
      <c r="AZ26" s="414"/>
      <c r="BA26" s="414"/>
      <c r="BB26" s="414"/>
      <c r="BC26" s="414"/>
      <c r="BD26" s="414"/>
      <c r="BE26" s="414"/>
      <c r="BF26" s="414"/>
      <c r="BG26" s="414"/>
      <c r="BH26" s="414"/>
      <c r="BI26" s="414"/>
      <c r="BJ26" s="414"/>
      <c r="BK26" s="414"/>
      <c r="BL26" s="414"/>
      <c r="BM26" s="414"/>
      <c r="BN26" s="414"/>
      <c r="BO26" s="414"/>
      <c r="BP26" s="414"/>
      <c r="BQ26" s="414"/>
      <c r="BR26" s="414"/>
      <c r="BS26" s="414"/>
      <c r="BT26" s="414"/>
      <c r="BU26" s="414"/>
      <c r="BV26" s="414"/>
      <c r="BW26" s="414"/>
      <c r="BX26" s="414"/>
      <c r="BY26" s="414"/>
      <c r="BZ26" s="414"/>
      <c r="CA26" s="414"/>
      <c r="CB26" s="414"/>
      <c r="CC26" s="414"/>
      <c r="CD26" s="414"/>
      <c r="CE26" s="414"/>
      <c r="CF26" s="414"/>
      <c r="CG26" s="414"/>
      <c r="CH26" s="414"/>
      <c r="CI26" s="414"/>
      <c r="CJ26" s="414"/>
      <c r="CK26" s="414"/>
      <c r="CL26" s="414"/>
      <c r="CM26" s="414"/>
      <c r="CN26" s="414"/>
      <c r="CO26" s="414"/>
      <c r="CP26" s="414"/>
      <c r="CQ26" s="414"/>
      <c r="CR26" s="414"/>
      <c r="CS26" s="414"/>
      <c r="CT26" s="414"/>
      <c r="CU26" s="414"/>
      <c r="CV26" s="414"/>
      <c r="CW26" s="414"/>
      <c r="CX26" s="414"/>
      <c r="CY26" s="414"/>
      <c r="CZ26" s="414"/>
      <c r="DA26" s="414"/>
      <c r="DB26" s="414"/>
      <c r="DC26" s="414"/>
      <c r="DD26" s="414"/>
      <c r="DE26" s="414"/>
      <c r="DF26" s="414"/>
      <c r="DG26" s="414"/>
      <c r="DH26" s="414"/>
      <c r="DI26" s="414"/>
      <c r="DJ26" s="414"/>
      <c r="DK26" s="414"/>
      <c r="DL26" s="414"/>
      <c r="DM26" s="414"/>
      <c r="DN26" s="414"/>
      <c r="DO26" s="414"/>
      <c r="DP26" s="414"/>
      <c r="DQ26" s="414"/>
      <c r="DR26" s="414"/>
      <c r="DS26" s="414"/>
      <c r="DT26" s="414"/>
      <c r="DU26" s="414"/>
      <c r="DV26" s="414"/>
      <c r="DW26" s="414"/>
      <c r="DX26" s="414"/>
      <c r="DY26" s="414"/>
      <c r="DZ26" s="414"/>
      <c r="EA26" s="414"/>
      <c r="EB26" s="414"/>
      <c r="EC26" s="414"/>
      <c r="ED26" s="414"/>
      <c r="EE26" s="414"/>
      <c r="EF26" s="414"/>
      <c r="EG26" s="414"/>
      <c r="EH26" s="414"/>
      <c r="EI26" s="414"/>
      <c r="EJ26" s="414"/>
      <c r="EK26" s="414"/>
      <c r="EL26" s="414"/>
      <c r="EM26" s="414"/>
      <c r="EN26" s="414"/>
      <c r="EO26" s="414"/>
      <c r="EP26" s="414"/>
      <c r="EQ26" s="414"/>
      <c r="ER26" s="414"/>
      <c r="ES26" s="414"/>
      <c r="ET26" s="414"/>
      <c r="EU26" s="414"/>
      <c r="EV26" s="414"/>
      <c r="EW26" s="414"/>
      <c r="EX26" s="414"/>
      <c r="EY26" s="414"/>
      <c r="EZ26" s="414"/>
      <c r="FA26" s="414"/>
      <c r="FB26" s="414"/>
      <c r="FC26" s="414"/>
      <c r="FD26" s="414"/>
      <c r="FE26" s="414"/>
      <c r="FF26" s="414"/>
      <c r="FG26" s="414"/>
      <c r="FH26" s="414"/>
      <c r="FI26" s="414"/>
      <c r="FJ26" s="414"/>
      <c r="FK26" s="414"/>
      <c r="FL26" s="414"/>
      <c r="FM26" s="414"/>
      <c r="FN26" s="414"/>
      <c r="FO26" s="414"/>
      <c r="FP26" s="414"/>
      <c r="FQ26" s="414"/>
      <c r="FR26" s="414"/>
      <c r="FS26" s="414"/>
      <c r="FT26" s="414"/>
      <c r="FU26" s="414"/>
      <c r="FV26" s="414"/>
      <c r="FW26" s="414"/>
      <c r="FX26" s="414"/>
      <c r="FY26" s="414"/>
      <c r="FZ26" s="414"/>
      <c r="GA26" s="414"/>
      <c r="GB26" s="414"/>
      <c r="GC26" s="414"/>
      <c r="GD26" s="414"/>
      <c r="GE26" s="414"/>
      <c r="GF26" s="414"/>
      <c r="GG26" s="414"/>
      <c r="GH26" s="414"/>
      <c r="GI26" s="414"/>
      <c r="GJ26" s="414"/>
      <c r="GK26" s="414"/>
      <c r="GL26" s="414"/>
      <c r="GM26" s="414"/>
      <c r="GN26" s="414"/>
      <c r="GO26" s="414"/>
      <c r="GP26" s="414"/>
      <c r="GQ26" s="414"/>
      <c r="GR26" s="414"/>
      <c r="GS26" s="414"/>
      <c r="GT26" s="414"/>
      <c r="GU26" s="414"/>
      <c r="GV26" s="414"/>
      <c r="GW26" s="414"/>
      <c r="GX26" s="414"/>
      <c r="GY26" s="414"/>
      <c r="GZ26" s="414"/>
      <c r="HA26" s="414"/>
      <c r="HB26" s="414"/>
      <c r="HC26" s="414"/>
    </row>
    <row r="27" spans="1:211" ht="25.5">
      <c r="A27" s="410"/>
      <c r="B27" s="411" t="s">
        <v>737</v>
      </c>
      <c r="C27" s="412"/>
      <c r="D27" s="412">
        <v>1314.9799999999996</v>
      </c>
      <c r="E27" s="413">
        <v>1314.9799999999996</v>
      </c>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c r="AV27" s="414"/>
      <c r="AW27" s="414"/>
      <c r="AX27" s="414"/>
      <c r="AY27" s="414"/>
      <c r="AZ27" s="414"/>
      <c r="BA27" s="414"/>
      <c r="BB27" s="414"/>
      <c r="BC27" s="414"/>
      <c r="BD27" s="414"/>
      <c r="BE27" s="414"/>
      <c r="BF27" s="414"/>
      <c r="BG27" s="414"/>
      <c r="BH27" s="414"/>
      <c r="BI27" s="414"/>
      <c r="BJ27" s="414"/>
      <c r="BK27" s="414"/>
      <c r="BL27" s="414"/>
      <c r="BM27" s="414"/>
      <c r="BN27" s="414"/>
      <c r="BO27" s="414"/>
      <c r="BP27" s="414"/>
      <c r="BQ27" s="414"/>
      <c r="BR27" s="414"/>
      <c r="BS27" s="414"/>
      <c r="BT27" s="414"/>
      <c r="BU27" s="414"/>
      <c r="BV27" s="414"/>
      <c r="BW27" s="414"/>
      <c r="BX27" s="414"/>
      <c r="BY27" s="414"/>
      <c r="BZ27" s="414"/>
      <c r="CA27" s="414"/>
      <c r="CB27" s="414"/>
      <c r="CC27" s="414"/>
      <c r="CD27" s="414"/>
      <c r="CE27" s="414"/>
      <c r="CF27" s="414"/>
      <c r="CG27" s="414"/>
      <c r="CH27" s="414"/>
      <c r="CI27" s="414"/>
      <c r="CJ27" s="414"/>
      <c r="CK27" s="414"/>
      <c r="CL27" s="414"/>
      <c r="CM27" s="414"/>
      <c r="CN27" s="414"/>
      <c r="CO27" s="414"/>
      <c r="CP27" s="414"/>
      <c r="CQ27" s="414"/>
      <c r="CR27" s="414"/>
      <c r="CS27" s="414"/>
      <c r="CT27" s="414"/>
      <c r="CU27" s="414"/>
      <c r="CV27" s="414"/>
      <c r="CW27" s="414"/>
      <c r="CX27" s="414"/>
      <c r="CY27" s="414"/>
      <c r="CZ27" s="414"/>
      <c r="DA27" s="414"/>
      <c r="DB27" s="414"/>
      <c r="DC27" s="414"/>
      <c r="DD27" s="414"/>
      <c r="DE27" s="414"/>
      <c r="DF27" s="414"/>
      <c r="DG27" s="414"/>
      <c r="DH27" s="414"/>
      <c r="DI27" s="414"/>
      <c r="DJ27" s="414"/>
      <c r="DK27" s="414"/>
      <c r="DL27" s="414"/>
      <c r="DM27" s="414"/>
      <c r="DN27" s="414"/>
      <c r="DO27" s="414"/>
      <c r="DP27" s="414"/>
      <c r="DQ27" s="414"/>
      <c r="DR27" s="414"/>
      <c r="DS27" s="414"/>
      <c r="DT27" s="414"/>
      <c r="DU27" s="414"/>
      <c r="DV27" s="414"/>
      <c r="DW27" s="414"/>
      <c r="DX27" s="414"/>
      <c r="DY27" s="414"/>
      <c r="DZ27" s="414"/>
      <c r="EA27" s="414"/>
      <c r="EB27" s="414"/>
      <c r="EC27" s="414"/>
      <c r="ED27" s="414"/>
      <c r="EE27" s="414"/>
      <c r="EF27" s="414"/>
      <c r="EG27" s="414"/>
      <c r="EH27" s="414"/>
      <c r="EI27" s="414"/>
      <c r="EJ27" s="414"/>
      <c r="EK27" s="414"/>
      <c r="EL27" s="414"/>
      <c r="EM27" s="414"/>
      <c r="EN27" s="414"/>
      <c r="EO27" s="414"/>
      <c r="EP27" s="414"/>
      <c r="EQ27" s="414"/>
      <c r="ER27" s="414"/>
      <c r="ES27" s="414"/>
      <c r="ET27" s="414"/>
      <c r="EU27" s="414"/>
      <c r="EV27" s="414"/>
      <c r="EW27" s="414"/>
      <c r="EX27" s="414"/>
      <c r="EY27" s="414"/>
      <c r="EZ27" s="414"/>
      <c r="FA27" s="414"/>
      <c r="FB27" s="414"/>
      <c r="FC27" s="414"/>
      <c r="FD27" s="414"/>
      <c r="FE27" s="414"/>
      <c r="FF27" s="414"/>
      <c r="FG27" s="414"/>
      <c r="FH27" s="414"/>
      <c r="FI27" s="414"/>
      <c r="FJ27" s="414"/>
      <c r="FK27" s="414"/>
      <c r="FL27" s="414"/>
      <c r="FM27" s="414"/>
      <c r="FN27" s="414"/>
      <c r="FO27" s="414"/>
      <c r="FP27" s="414"/>
      <c r="FQ27" s="414"/>
      <c r="FR27" s="414"/>
      <c r="FS27" s="414"/>
      <c r="FT27" s="414"/>
      <c r="FU27" s="414"/>
      <c r="FV27" s="414"/>
      <c r="FW27" s="414"/>
      <c r="FX27" s="414"/>
      <c r="FY27" s="414"/>
      <c r="FZ27" s="414"/>
      <c r="GA27" s="414"/>
      <c r="GB27" s="414"/>
      <c r="GC27" s="414"/>
      <c r="GD27" s="414"/>
      <c r="GE27" s="414"/>
      <c r="GF27" s="414"/>
      <c r="GG27" s="414"/>
      <c r="GH27" s="414"/>
      <c r="GI27" s="414"/>
      <c r="GJ27" s="414"/>
      <c r="GK27" s="414"/>
      <c r="GL27" s="414"/>
      <c r="GM27" s="414"/>
      <c r="GN27" s="414"/>
      <c r="GO27" s="414"/>
      <c r="GP27" s="414"/>
      <c r="GQ27" s="414"/>
      <c r="GR27" s="414"/>
      <c r="GS27" s="414"/>
      <c r="GT27" s="414"/>
      <c r="GU27" s="414"/>
      <c r="GV27" s="414"/>
      <c r="GW27" s="414"/>
      <c r="GX27" s="414"/>
      <c r="GY27" s="414"/>
      <c r="GZ27" s="414"/>
      <c r="HA27" s="414"/>
      <c r="HB27" s="414"/>
      <c r="HC27" s="414"/>
    </row>
    <row r="28" spans="1:211" ht="25.5">
      <c r="A28" s="410"/>
      <c r="B28" s="411" t="s">
        <v>738</v>
      </c>
      <c r="C28" s="412"/>
      <c r="D28" s="412"/>
      <c r="E28" s="413"/>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4"/>
      <c r="AX28" s="414"/>
      <c r="AY28" s="414"/>
      <c r="AZ28" s="414"/>
      <c r="BA28" s="414"/>
      <c r="BB28" s="414"/>
      <c r="BC28" s="414"/>
      <c r="BD28" s="414"/>
      <c r="BE28" s="414"/>
      <c r="BF28" s="414"/>
      <c r="BG28" s="414"/>
      <c r="BH28" s="414"/>
      <c r="BI28" s="414"/>
      <c r="BJ28" s="414"/>
      <c r="BK28" s="414"/>
      <c r="BL28" s="414"/>
      <c r="BM28" s="414"/>
      <c r="BN28" s="414"/>
      <c r="BO28" s="414"/>
      <c r="BP28" s="414"/>
      <c r="BQ28" s="414"/>
      <c r="BR28" s="414"/>
      <c r="BS28" s="414"/>
      <c r="BT28" s="414"/>
      <c r="BU28" s="414"/>
      <c r="BV28" s="414"/>
      <c r="BW28" s="414"/>
      <c r="BX28" s="414"/>
      <c r="BY28" s="414"/>
      <c r="BZ28" s="414"/>
      <c r="CA28" s="414"/>
      <c r="CB28" s="414"/>
      <c r="CC28" s="414"/>
      <c r="CD28" s="414"/>
      <c r="CE28" s="414"/>
      <c r="CF28" s="414"/>
      <c r="CG28" s="414"/>
      <c r="CH28" s="414"/>
      <c r="CI28" s="414"/>
      <c r="CJ28" s="414"/>
      <c r="CK28" s="414"/>
      <c r="CL28" s="414"/>
      <c r="CM28" s="414"/>
      <c r="CN28" s="414"/>
      <c r="CO28" s="414"/>
      <c r="CP28" s="414"/>
      <c r="CQ28" s="414"/>
      <c r="CR28" s="414"/>
      <c r="CS28" s="414"/>
      <c r="CT28" s="414"/>
      <c r="CU28" s="414"/>
      <c r="CV28" s="414"/>
      <c r="CW28" s="414"/>
      <c r="CX28" s="414"/>
      <c r="CY28" s="414"/>
      <c r="CZ28" s="414"/>
      <c r="DA28" s="414"/>
      <c r="DB28" s="414"/>
      <c r="DC28" s="414"/>
      <c r="DD28" s="414"/>
      <c r="DE28" s="414"/>
      <c r="DF28" s="414"/>
      <c r="DG28" s="414"/>
      <c r="DH28" s="414"/>
      <c r="DI28" s="414"/>
      <c r="DJ28" s="414"/>
      <c r="DK28" s="414"/>
      <c r="DL28" s="414"/>
      <c r="DM28" s="414"/>
      <c r="DN28" s="414"/>
      <c r="DO28" s="414"/>
      <c r="DP28" s="414"/>
      <c r="DQ28" s="414"/>
      <c r="DR28" s="414"/>
      <c r="DS28" s="414"/>
      <c r="DT28" s="414"/>
      <c r="DU28" s="414"/>
      <c r="DV28" s="414"/>
      <c r="DW28" s="414"/>
      <c r="DX28" s="414"/>
      <c r="DY28" s="414"/>
      <c r="DZ28" s="414"/>
      <c r="EA28" s="414"/>
      <c r="EB28" s="414"/>
      <c r="EC28" s="414"/>
      <c r="ED28" s="414"/>
      <c r="EE28" s="414"/>
      <c r="EF28" s="414"/>
      <c r="EG28" s="414"/>
      <c r="EH28" s="414"/>
      <c r="EI28" s="414"/>
      <c r="EJ28" s="414"/>
      <c r="EK28" s="414"/>
      <c r="EL28" s="414"/>
      <c r="EM28" s="414"/>
      <c r="EN28" s="414"/>
      <c r="EO28" s="414"/>
      <c r="EP28" s="414"/>
      <c r="EQ28" s="414"/>
      <c r="ER28" s="414"/>
      <c r="ES28" s="414"/>
      <c r="ET28" s="414"/>
      <c r="EU28" s="414"/>
      <c r="EV28" s="414"/>
      <c r="EW28" s="414"/>
      <c r="EX28" s="414"/>
      <c r="EY28" s="414"/>
      <c r="EZ28" s="414"/>
      <c r="FA28" s="414"/>
      <c r="FB28" s="414"/>
      <c r="FC28" s="414"/>
      <c r="FD28" s="414"/>
      <c r="FE28" s="414"/>
      <c r="FF28" s="414"/>
      <c r="FG28" s="414"/>
      <c r="FH28" s="414"/>
      <c r="FI28" s="414"/>
      <c r="FJ28" s="414"/>
      <c r="FK28" s="414"/>
      <c r="FL28" s="414"/>
      <c r="FM28" s="414"/>
      <c r="FN28" s="414"/>
      <c r="FO28" s="414"/>
      <c r="FP28" s="414"/>
      <c r="FQ28" s="414"/>
      <c r="FR28" s="414"/>
      <c r="FS28" s="414"/>
      <c r="FT28" s="414"/>
      <c r="FU28" s="414"/>
      <c r="FV28" s="414"/>
      <c r="FW28" s="414"/>
      <c r="FX28" s="414"/>
      <c r="FY28" s="414"/>
      <c r="FZ28" s="414"/>
      <c r="GA28" s="414"/>
      <c r="GB28" s="414"/>
      <c r="GC28" s="414"/>
      <c r="GD28" s="414"/>
      <c r="GE28" s="414"/>
      <c r="GF28" s="414"/>
      <c r="GG28" s="414"/>
      <c r="GH28" s="414"/>
      <c r="GI28" s="414"/>
      <c r="GJ28" s="414"/>
      <c r="GK28" s="414"/>
      <c r="GL28" s="414"/>
      <c r="GM28" s="414"/>
      <c r="GN28" s="414"/>
      <c r="GO28" s="414"/>
      <c r="GP28" s="414"/>
      <c r="GQ28" s="414"/>
      <c r="GR28" s="414"/>
      <c r="GS28" s="414"/>
      <c r="GT28" s="414"/>
      <c r="GU28" s="414"/>
      <c r="GV28" s="414"/>
      <c r="GW28" s="414"/>
      <c r="GX28" s="414"/>
      <c r="GY28" s="414"/>
      <c r="GZ28" s="414"/>
      <c r="HA28" s="414"/>
      <c r="HB28" s="414"/>
      <c r="HC28" s="414"/>
    </row>
    <row r="29" spans="1:5" ht="15.75">
      <c r="A29" s="404" t="s">
        <v>29</v>
      </c>
      <c r="B29" s="401" t="s">
        <v>742</v>
      </c>
      <c r="C29" s="415">
        <v>0</v>
      </c>
      <c r="D29" s="415">
        <v>0</v>
      </c>
      <c r="E29" s="415">
        <v>0</v>
      </c>
    </row>
    <row r="30" spans="1:211" ht="15.75">
      <c r="A30" s="417">
        <v>2</v>
      </c>
      <c r="B30" s="418" t="s">
        <v>743</v>
      </c>
      <c r="C30" s="419">
        <v>21923.02</v>
      </c>
      <c r="D30" s="419">
        <v>21900</v>
      </c>
      <c r="E30" s="416">
        <v>-23.020000000000437</v>
      </c>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4"/>
      <c r="AY30" s="414"/>
      <c r="AZ30" s="414"/>
      <c r="BA30" s="414"/>
      <c r="BB30" s="414"/>
      <c r="BC30" s="414"/>
      <c r="BD30" s="414"/>
      <c r="BE30" s="414"/>
      <c r="BF30" s="414"/>
      <c r="BG30" s="414"/>
      <c r="BH30" s="414"/>
      <c r="BI30" s="414"/>
      <c r="BJ30" s="414"/>
      <c r="BK30" s="414"/>
      <c r="BL30" s="414"/>
      <c r="BM30" s="414"/>
      <c r="BN30" s="414"/>
      <c r="BO30" s="414"/>
      <c r="BP30" s="414"/>
      <c r="BQ30" s="414"/>
      <c r="BR30" s="414"/>
      <c r="BS30" s="414"/>
      <c r="BT30" s="414"/>
      <c r="BU30" s="414"/>
      <c r="BV30" s="414"/>
      <c r="BW30" s="414"/>
      <c r="BX30" s="414"/>
      <c r="BY30" s="414"/>
      <c r="BZ30" s="414"/>
      <c r="CA30" s="414"/>
      <c r="CB30" s="414"/>
      <c r="CC30" s="414"/>
      <c r="CD30" s="414"/>
      <c r="CE30" s="414"/>
      <c r="CF30" s="414"/>
      <c r="CG30" s="414"/>
      <c r="CH30" s="414"/>
      <c r="CI30" s="414"/>
      <c r="CJ30" s="414"/>
      <c r="CK30" s="414"/>
      <c r="CL30" s="414"/>
      <c r="CM30" s="414"/>
      <c r="CN30" s="414"/>
      <c r="CO30" s="414"/>
      <c r="CP30" s="414"/>
      <c r="CQ30" s="414"/>
      <c r="CR30" s="414"/>
      <c r="CS30" s="414"/>
      <c r="CT30" s="414"/>
      <c r="CU30" s="414"/>
      <c r="CV30" s="414"/>
      <c r="CW30" s="414"/>
      <c r="CX30" s="414"/>
      <c r="CY30" s="414"/>
      <c r="CZ30" s="414"/>
      <c r="DA30" s="414"/>
      <c r="DB30" s="414"/>
      <c r="DC30" s="414"/>
      <c r="DD30" s="414"/>
      <c r="DE30" s="414"/>
      <c r="DF30" s="414"/>
      <c r="DG30" s="414"/>
      <c r="DH30" s="414"/>
      <c r="DI30" s="414"/>
      <c r="DJ30" s="414"/>
      <c r="DK30" s="414"/>
      <c r="DL30" s="414"/>
      <c r="DM30" s="414"/>
      <c r="DN30" s="414"/>
      <c r="DO30" s="414"/>
      <c r="DP30" s="414"/>
      <c r="DQ30" s="414"/>
      <c r="DR30" s="414"/>
      <c r="DS30" s="414"/>
      <c r="DT30" s="414"/>
      <c r="DU30" s="414"/>
      <c r="DV30" s="414"/>
      <c r="DW30" s="414"/>
      <c r="DX30" s="414"/>
      <c r="DY30" s="414"/>
      <c r="DZ30" s="414"/>
      <c r="EA30" s="414"/>
      <c r="EB30" s="414"/>
      <c r="EC30" s="414"/>
      <c r="ED30" s="414"/>
      <c r="EE30" s="414"/>
      <c r="EF30" s="414"/>
      <c r="EG30" s="414"/>
      <c r="EH30" s="414"/>
      <c r="EI30" s="414"/>
      <c r="EJ30" s="414"/>
      <c r="EK30" s="414"/>
      <c r="EL30" s="414"/>
      <c r="EM30" s="414"/>
      <c r="EN30" s="414"/>
      <c r="EO30" s="414"/>
      <c r="EP30" s="414"/>
      <c r="EQ30" s="414"/>
      <c r="ER30" s="414"/>
      <c r="ES30" s="414"/>
      <c r="ET30" s="414"/>
      <c r="EU30" s="414"/>
      <c r="EV30" s="414"/>
      <c r="EW30" s="414"/>
      <c r="EX30" s="414"/>
      <c r="EY30" s="414"/>
      <c r="EZ30" s="414"/>
      <c r="FA30" s="414"/>
      <c r="FB30" s="414"/>
      <c r="FC30" s="414"/>
      <c r="FD30" s="414"/>
      <c r="FE30" s="414"/>
      <c r="FF30" s="414"/>
      <c r="FG30" s="414"/>
      <c r="FH30" s="414"/>
      <c r="FI30" s="414"/>
      <c r="FJ30" s="414"/>
      <c r="FK30" s="414"/>
      <c r="FL30" s="414"/>
      <c r="FM30" s="414"/>
      <c r="FN30" s="414"/>
      <c r="FO30" s="414"/>
      <c r="FP30" s="414"/>
      <c r="FQ30" s="414"/>
      <c r="FR30" s="414"/>
      <c r="FS30" s="414"/>
      <c r="FT30" s="414"/>
      <c r="FU30" s="414"/>
      <c r="FV30" s="414"/>
      <c r="FW30" s="414"/>
      <c r="FX30" s="414"/>
      <c r="FY30" s="414"/>
      <c r="FZ30" s="414"/>
      <c r="GA30" s="414"/>
      <c r="GB30" s="414"/>
      <c r="GC30" s="414"/>
      <c r="GD30" s="414"/>
      <c r="GE30" s="414"/>
      <c r="GF30" s="414"/>
      <c r="GG30" s="414"/>
      <c r="GH30" s="414"/>
      <c r="GI30" s="414"/>
      <c r="GJ30" s="414"/>
      <c r="GK30" s="414"/>
      <c r="GL30" s="414"/>
      <c r="GM30" s="414"/>
      <c r="GN30" s="414"/>
      <c r="GO30" s="414"/>
      <c r="GP30" s="414"/>
      <c r="GQ30" s="414"/>
      <c r="GR30" s="414"/>
      <c r="GS30" s="414"/>
      <c r="GT30" s="414"/>
      <c r="GU30" s="414"/>
      <c r="GV30" s="414"/>
      <c r="GW30" s="414"/>
      <c r="GX30" s="414"/>
      <c r="GY30" s="414"/>
      <c r="GZ30" s="414"/>
      <c r="HA30" s="414"/>
      <c r="HB30" s="414"/>
      <c r="HC30" s="414"/>
    </row>
    <row r="31" spans="1:5" ht="15.75">
      <c r="A31" s="404" t="s">
        <v>29</v>
      </c>
      <c r="B31" s="401" t="s">
        <v>57</v>
      </c>
      <c r="C31" s="409"/>
      <c r="D31" s="409"/>
      <c r="E31" s="415"/>
    </row>
    <row r="32" spans="1:5" ht="15.75">
      <c r="A32" s="404" t="s">
        <v>29</v>
      </c>
      <c r="B32" s="401" t="s">
        <v>744</v>
      </c>
      <c r="C32" s="409">
        <v>21923.02</v>
      </c>
      <c r="D32" s="409">
        <v>21900</v>
      </c>
      <c r="E32" s="409">
        <v>-23.020000000000437</v>
      </c>
    </row>
    <row r="33" spans="1:5" ht="25.5">
      <c r="A33" s="404"/>
      <c r="B33" s="411" t="s">
        <v>735</v>
      </c>
      <c r="C33" s="413">
        <v>12874.59</v>
      </c>
      <c r="D33" s="420">
        <v>12874.59</v>
      </c>
      <c r="E33" s="413">
        <v>0</v>
      </c>
    </row>
    <row r="34" spans="1:5" ht="22.5" customHeight="1">
      <c r="A34" s="404"/>
      <c r="B34" s="411" t="s">
        <v>736</v>
      </c>
      <c r="C34" s="413">
        <v>7710.43</v>
      </c>
      <c r="D34" s="420">
        <v>7710.43</v>
      </c>
      <c r="E34" s="413">
        <v>0</v>
      </c>
    </row>
    <row r="35" spans="1:211" ht="25.5">
      <c r="A35" s="421"/>
      <c r="B35" s="411" t="s">
        <v>737</v>
      </c>
      <c r="C35" s="422">
        <v>1338</v>
      </c>
      <c r="D35" s="420">
        <v>1314.9799999999996</v>
      </c>
      <c r="E35" s="413">
        <v>-23.020000000000437</v>
      </c>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c r="BT35" s="423"/>
      <c r="BU35" s="423"/>
      <c r="BV35" s="423"/>
      <c r="BW35" s="423"/>
      <c r="BX35" s="423"/>
      <c r="BY35" s="423"/>
      <c r="BZ35" s="423"/>
      <c r="CA35" s="423"/>
      <c r="CB35" s="423"/>
      <c r="CC35" s="423"/>
      <c r="CD35" s="423"/>
      <c r="CE35" s="423"/>
      <c r="CF35" s="423"/>
      <c r="CG35" s="423"/>
      <c r="CH35" s="423"/>
      <c r="CI35" s="423"/>
      <c r="CJ35" s="423"/>
      <c r="CK35" s="423"/>
      <c r="CL35" s="423"/>
      <c r="CM35" s="423"/>
      <c r="CN35" s="423"/>
      <c r="CO35" s="423"/>
      <c r="CP35" s="423"/>
      <c r="CQ35" s="423"/>
      <c r="CR35" s="423"/>
      <c r="CS35" s="423"/>
      <c r="CT35" s="423"/>
      <c r="CU35" s="423"/>
      <c r="CV35" s="423"/>
      <c r="CW35" s="423"/>
      <c r="CX35" s="423"/>
      <c r="CY35" s="423"/>
      <c r="CZ35" s="423"/>
      <c r="DA35" s="423"/>
      <c r="DB35" s="423"/>
      <c r="DC35" s="423"/>
      <c r="DD35" s="423"/>
      <c r="DE35" s="423"/>
      <c r="DF35" s="423"/>
      <c r="DG35" s="423"/>
      <c r="DH35" s="423"/>
      <c r="DI35" s="423"/>
      <c r="DJ35" s="423"/>
      <c r="DK35" s="423"/>
      <c r="DL35" s="423"/>
      <c r="DM35" s="423"/>
      <c r="DN35" s="423"/>
      <c r="DO35" s="423"/>
      <c r="DP35" s="423"/>
      <c r="DQ35" s="423"/>
      <c r="DR35" s="423"/>
      <c r="DS35" s="423"/>
      <c r="DT35" s="423"/>
      <c r="DU35" s="423"/>
      <c r="DV35" s="423"/>
      <c r="DW35" s="423"/>
      <c r="DX35" s="423"/>
      <c r="DY35" s="423"/>
      <c r="DZ35" s="423"/>
      <c r="EA35" s="423"/>
      <c r="EB35" s="423"/>
      <c r="EC35" s="423"/>
      <c r="ED35" s="423"/>
      <c r="EE35" s="423"/>
      <c r="EF35" s="423"/>
      <c r="EG35" s="423"/>
      <c r="EH35" s="423"/>
      <c r="EI35" s="423"/>
      <c r="EJ35" s="423"/>
      <c r="EK35" s="423"/>
      <c r="EL35" s="423"/>
      <c r="EM35" s="423"/>
      <c r="EN35" s="423"/>
      <c r="EO35" s="423"/>
      <c r="EP35" s="423"/>
      <c r="EQ35" s="423"/>
      <c r="ER35" s="423"/>
      <c r="ES35" s="423"/>
      <c r="ET35" s="423"/>
      <c r="EU35" s="423"/>
      <c r="EV35" s="423"/>
      <c r="EW35" s="423"/>
      <c r="EX35" s="423"/>
      <c r="EY35" s="423"/>
      <c r="EZ35" s="423"/>
      <c r="FA35" s="423"/>
      <c r="FB35" s="423"/>
      <c r="FC35" s="423"/>
      <c r="FD35" s="423"/>
      <c r="FE35" s="423"/>
      <c r="FF35" s="423"/>
      <c r="FG35" s="423"/>
      <c r="FH35" s="423"/>
      <c r="FI35" s="423"/>
      <c r="FJ35" s="423"/>
      <c r="FK35" s="423"/>
      <c r="FL35" s="423"/>
      <c r="FM35" s="423"/>
      <c r="FN35" s="423"/>
      <c r="FO35" s="423"/>
      <c r="FP35" s="423"/>
      <c r="FQ35" s="423"/>
      <c r="FR35" s="423"/>
      <c r="FS35" s="423"/>
      <c r="FT35" s="423"/>
      <c r="FU35" s="423"/>
      <c r="FV35" s="423"/>
      <c r="FW35" s="423"/>
      <c r="FX35" s="423"/>
      <c r="FY35" s="423"/>
      <c r="FZ35" s="423"/>
      <c r="GA35" s="423"/>
      <c r="GB35" s="423"/>
      <c r="GC35" s="423"/>
      <c r="GD35" s="423"/>
      <c r="GE35" s="423"/>
      <c r="GF35" s="423"/>
      <c r="GG35" s="423"/>
      <c r="GH35" s="423"/>
      <c r="GI35" s="423"/>
      <c r="GJ35" s="423"/>
      <c r="GK35" s="423"/>
      <c r="GL35" s="423"/>
      <c r="GM35" s="423"/>
      <c r="GN35" s="423"/>
      <c r="GO35" s="423"/>
      <c r="GP35" s="423"/>
      <c r="GQ35" s="423"/>
      <c r="GR35" s="423"/>
      <c r="GS35" s="423"/>
      <c r="GT35" s="423"/>
      <c r="GU35" s="423"/>
      <c r="GV35" s="423"/>
      <c r="GW35" s="423"/>
      <c r="GX35" s="423"/>
      <c r="GY35" s="423"/>
      <c r="GZ35" s="423"/>
      <c r="HA35" s="423"/>
      <c r="HB35" s="423"/>
      <c r="HC35" s="423"/>
    </row>
    <row r="36" spans="1:5" ht="15.75">
      <c r="A36" s="404" t="s">
        <v>29</v>
      </c>
      <c r="B36" s="401" t="s">
        <v>745</v>
      </c>
      <c r="C36" s="409"/>
      <c r="D36" s="409"/>
      <c r="E36" s="409"/>
    </row>
    <row r="37" spans="1:5" ht="15.75">
      <c r="A37" s="404" t="s">
        <v>29</v>
      </c>
      <c r="B37" s="401" t="s">
        <v>746</v>
      </c>
      <c r="C37" s="409">
        <v>0</v>
      </c>
      <c r="D37" s="409">
        <v>0</v>
      </c>
      <c r="E37" s="409">
        <v>0</v>
      </c>
    </row>
    <row r="38" spans="1:5" ht="15.75">
      <c r="A38" s="397" t="s">
        <v>18</v>
      </c>
      <c r="B38" s="398" t="s">
        <v>747</v>
      </c>
      <c r="C38" s="419">
        <v>38138</v>
      </c>
      <c r="D38" s="419">
        <v>231100</v>
      </c>
      <c r="E38" s="424">
        <v>192962</v>
      </c>
    </row>
    <row r="39" spans="1:5" ht="15.75">
      <c r="A39" s="397">
        <v>1</v>
      </c>
      <c r="B39" s="398" t="s">
        <v>748</v>
      </c>
      <c r="C39" s="409"/>
      <c r="D39" s="419">
        <v>231100</v>
      </c>
      <c r="E39" s="416">
        <v>231100</v>
      </c>
    </row>
    <row r="40" spans="1:5" ht="15.75">
      <c r="A40" s="404" t="s">
        <v>29</v>
      </c>
      <c r="B40" s="401" t="s">
        <v>60</v>
      </c>
      <c r="C40" s="409"/>
      <c r="D40" s="415">
        <v>209200</v>
      </c>
      <c r="E40" s="415"/>
    </row>
    <row r="41" spans="1:5" ht="15.75">
      <c r="A41" s="404" t="s">
        <v>29</v>
      </c>
      <c r="B41" s="401" t="s">
        <v>61</v>
      </c>
      <c r="C41" s="409"/>
      <c r="E41" s="415">
        <v>21900</v>
      </c>
    </row>
    <row r="42" spans="1:5" ht="15.75">
      <c r="A42" s="404" t="s">
        <v>29</v>
      </c>
      <c r="B42" s="401" t="s">
        <v>742</v>
      </c>
      <c r="C42" s="409"/>
      <c r="D42" s="409">
        <v>21900</v>
      </c>
      <c r="E42" s="415"/>
    </row>
    <row r="43" spans="1:5" ht="15.75">
      <c r="A43" s="397">
        <v>2</v>
      </c>
      <c r="B43" s="398" t="s">
        <v>749</v>
      </c>
      <c r="C43" s="416">
        <v>38138</v>
      </c>
      <c r="D43" s="416">
        <v>231100</v>
      </c>
      <c r="E43" s="416">
        <v>192962</v>
      </c>
    </row>
    <row r="44" spans="1:5" ht="20.25" customHeight="1">
      <c r="A44" s="404" t="s">
        <v>29</v>
      </c>
      <c r="B44" s="401" t="s">
        <v>733</v>
      </c>
      <c r="C44" s="415"/>
      <c r="D44" s="409"/>
      <c r="E44" s="415">
        <v>0</v>
      </c>
    </row>
    <row r="45" spans="1:5" ht="24" customHeight="1">
      <c r="A45" s="404" t="s">
        <v>29</v>
      </c>
      <c r="B45" s="401" t="s">
        <v>734</v>
      </c>
      <c r="C45" s="425">
        <v>38138</v>
      </c>
      <c r="D45" s="425">
        <v>209200</v>
      </c>
      <c r="E45" s="415">
        <v>171062</v>
      </c>
    </row>
    <row r="46" spans="1:211" ht="25.5">
      <c r="A46" s="410"/>
      <c r="B46" s="411" t="s">
        <v>735</v>
      </c>
      <c r="C46" s="412"/>
      <c r="D46" s="426"/>
      <c r="E46" s="415">
        <v>0</v>
      </c>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7"/>
      <c r="BI46" s="427"/>
      <c r="BJ46" s="427"/>
      <c r="BK46" s="427"/>
      <c r="BL46" s="427"/>
      <c r="BM46" s="427"/>
      <c r="BN46" s="427"/>
      <c r="BO46" s="427"/>
      <c r="BP46" s="427"/>
      <c r="BQ46" s="427"/>
      <c r="BR46" s="427"/>
      <c r="BS46" s="427"/>
      <c r="BT46" s="427"/>
      <c r="BU46" s="427"/>
      <c r="BV46" s="427"/>
      <c r="BW46" s="427"/>
      <c r="BX46" s="427"/>
      <c r="BY46" s="427"/>
      <c r="BZ46" s="427"/>
      <c r="CA46" s="427"/>
      <c r="CB46" s="427"/>
      <c r="CC46" s="427"/>
      <c r="CD46" s="427"/>
      <c r="CE46" s="427"/>
      <c r="CF46" s="427"/>
      <c r="CG46" s="427"/>
      <c r="CH46" s="427"/>
      <c r="CI46" s="427"/>
      <c r="CJ46" s="427"/>
      <c r="CK46" s="427"/>
      <c r="CL46" s="427"/>
      <c r="CM46" s="427"/>
      <c r="CN46" s="427"/>
      <c r="CO46" s="427"/>
      <c r="CP46" s="427"/>
      <c r="CQ46" s="427"/>
      <c r="CR46" s="427"/>
      <c r="CS46" s="427"/>
      <c r="CT46" s="427"/>
      <c r="CU46" s="427"/>
      <c r="CV46" s="427"/>
      <c r="CW46" s="427"/>
      <c r="CX46" s="427"/>
      <c r="CY46" s="427"/>
      <c r="CZ46" s="427"/>
      <c r="DA46" s="427"/>
      <c r="DB46" s="427"/>
      <c r="DC46" s="427"/>
      <c r="DD46" s="427"/>
      <c r="DE46" s="427"/>
      <c r="DF46" s="427"/>
      <c r="DG46" s="427"/>
      <c r="DH46" s="427"/>
      <c r="DI46" s="427"/>
      <c r="DJ46" s="427"/>
      <c r="DK46" s="427"/>
      <c r="DL46" s="427"/>
      <c r="DM46" s="427"/>
      <c r="DN46" s="427"/>
      <c r="DO46" s="427"/>
      <c r="DP46" s="427"/>
      <c r="DQ46" s="427"/>
      <c r="DR46" s="427"/>
      <c r="DS46" s="427"/>
      <c r="DT46" s="427"/>
      <c r="DU46" s="427"/>
      <c r="DV46" s="427"/>
      <c r="DW46" s="427"/>
      <c r="DX46" s="427"/>
      <c r="DY46" s="427"/>
      <c r="DZ46" s="427"/>
      <c r="EA46" s="427"/>
      <c r="EB46" s="427"/>
      <c r="EC46" s="427"/>
      <c r="ED46" s="427"/>
      <c r="EE46" s="427"/>
      <c r="EF46" s="427"/>
      <c r="EG46" s="427"/>
      <c r="EH46" s="427"/>
      <c r="EI46" s="427"/>
      <c r="EJ46" s="427"/>
      <c r="EK46" s="427"/>
      <c r="EL46" s="427"/>
      <c r="EM46" s="427"/>
      <c r="EN46" s="427"/>
      <c r="EO46" s="427"/>
      <c r="EP46" s="427"/>
      <c r="EQ46" s="427"/>
      <c r="ER46" s="427"/>
      <c r="ES46" s="427"/>
      <c r="ET46" s="427"/>
      <c r="EU46" s="427"/>
      <c r="EV46" s="427"/>
      <c r="EW46" s="427"/>
      <c r="EX46" s="427"/>
      <c r="EY46" s="427"/>
      <c r="EZ46" s="427"/>
      <c r="FA46" s="427"/>
      <c r="FB46" s="427"/>
      <c r="FC46" s="427"/>
      <c r="FD46" s="427"/>
      <c r="FE46" s="427"/>
      <c r="FF46" s="427"/>
      <c r="FG46" s="427"/>
      <c r="FH46" s="427"/>
      <c r="FI46" s="427"/>
      <c r="FJ46" s="427"/>
      <c r="FK46" s="427"/>
      <c r="FL46" s="427"/>
      <c r="FM46" s="427"/>
      <c r="FN46" s="427"/>
      <c r="FO46" s="427"/>
      <c r="FP46" s="427"/>
      <c r="FQ46" s="427"/>
      <c r="FR46" s="427"/>
      <c r="FS46" s="427"/>
      <c r="FT46" s="427"/>
      <c r="FU46" s="427"/>
      <c r="FV46" s="427"/>
      <c r="FW46" s="427"/>
      <c r="FX46" s="427"/>
      <c r="FY46" s="427"/>
      <c r="FZ46" s="427"/>
      <c r="GA46" s="427"/>
      <c r="GB46" s="427"/>
      <c r="GC46" s="427"/>
      <c r="GD46" s="427"/>
      <c r="GE46" s="427"/>
      <c r="GF46" s="427"/>
      <c r="GG46" s="427"/>
      <c r="GH46" s="427"/>
      <c r="GI46" s="427"/>
      <c r="GJ46" s="427"/>
      <c r="GK46" s="427"/>
      <c r="GL46" s="427"/>
      <c r="GM46" s="427"/>
      <c r="GN46" s="427"/>
      <c r="GO46" s="427"/>
      <c r="GP46" s="427"/>
      <c r="GQ46" s="427"/>
      <c r="GR46" s="427"/>
      <c r="GS46" s="427"/>
      <c r="GT46" s="427"/>
      <c r="GU46" s="427"/>
      <c r="GV46" s="427"/>
      <c r="GW46" s="427"/>
      <c r="GX46" s="427"/>
      <c r="GY46" s="427"/>
      <c r="GZ46" s="427"/>
      <c r="HA46" s="427"/>
      <c r="HB46" s="427"/>
      <c r="HC46" s="427"/>
    </row>
    <row r="47" spans="1:211" ht="26.25" customHeight="1">
      <c r="A47" s="410"/>
      <c r="B47" s="411" t="s">
        <v>736</v>
      </c>
      <c r="C47" s="412"/>
      <c r="D47" s="426"/>
      <c r="E47" s="415">
        <v>0</v>
      </c>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427"/>
      <c r="BP47" s="427"/>
      <c r="BQ47" s="427"/>
      <c r="BR47" s="427"/>
      <c r="BS47" s="427"/>
      <c r="BT47" s="427"/>
      <c r="BU47" s="427"/>
      <c r="BV47" s="427"/>
      <c r="BW47" s="427"/>
      <c r="BX47" s="427"/>
      <c r="BY47" s="427"/>
      <c r="BZ47" s="427"/>
      <c r="CA47" s="427"/>
      <c r="CB47" s="427"/>
      <c r="CC47" s="427"/>
      <c r="CD47" s="427"/>
      <c r="CE47" s="427"/>
      <c r="CF47" s="427"/>
      <c r="CG47" s="427"/>
      <c r="CH47" s="427"/>
      <c r="CI47" s="427"/>
      <c r="CJ47" s="427"/>
      <c r="CK47" s="427"/>
      <c r="CL47" s="427"/>
      <c r="CM47" s="427"/>
      <c r="CN47" s="427"/>
      <c r="CO47" s="427"/>
      <c r="CP47" s="427"/>
      <c r="CQ47" s="427"/>
      <c r="CR47" s="427"/>
      <c r="CS47" s="427"/>
      <c r="CT47" s="427"/>
      <c r="CU47" s="427"/>
      <c r="CV47" s="427"/>
      <c r="CW47" s="427"/>
      <c r="CX47" s="427"/>
      <c r="CY47" s="427"/>
      <c r="CZ47" s="427"/>
      <c r="DA47" s="427"/>
      <c r="DB47" s="427"/>
      <c r="DC47" s="427"/>
      <c r="DD47" s="427"/>
      <c r="DE47" s="427"/>
      <c r="DF47" s="427"/>
      <c r="DG47" s="427"/>
      <c r="DH47" s="427"/>
      <c r="DI47" s="427"/>
      <c r="DJ47" s="427"/>
      <c r="DK47" s="427"/>
      <c r="DL47" s="427"/>
      <c r="DM47" s="427"/>
      <c r="DN47" s="427"/>
      <c r="DO47" s="427"/>
      <c r="DP47" s="427"/>
      <c r="DQ47" s="427"/>
      <c r="DR47" s="427"/>
      <c r="DS47" s="427"/>
      <c r="DT47" s="427"/>
      <c r="DU47" s="427"/>
      <c r="DV47" s="427"/>
      <c r="DW47" s="427"/>
      <c r="DX47" s="427"/>
      <c r="DY47" s="427"/>
      <c r="DZ47" s="427"/>
      <c r="EA47" s="427"/>
      <c r="EB47" s="427"/>
      <c r="EC47" s="427"/>
      <c r="ED47" s="427"/>
      <c r="EE47" s="427"/>
      <c r="EF47" s="427"/>
      <c r="EG47" s="427"/>
      <c r="EH47" s="427"/>
      <c r="EI47" s="427"/>
      <c r="EJ47" s="427"/>
      <c r="EK47" s="427"/>
      <c r="EL47" s="427"/>
      <c r="EM47" s="427"/>
      <c r="EN47" s="427"/>
      <c r="EO47" s="427"/>
      <c r="EP47" s="427"/>
      <c r="EQ47" s="427"/>
      <c r="ER47" s="427"/>
      <c r="ES47" s="427"/>
      <c r="ET47" s="427"/>
      <c r="EU47" s="427"/>
      <c r="EV47" s="427"/>
      <c r="EW47" s="427"/>
      <c r="EX47" s="427"/>
      <c r="EY47" s="427"/>
      <c r="EZ47" s="427"/>
      <c r="FA47" s="427"/>
      <c r="FB47" s="427"/>
      <c r="FC47" s="427"/>
      <c r="FD47" s="427"/>
      <c r="FE47" s="427"/>
      <c r="FF47" s="427"/>
      <c r="FG47" s="427"/>
      <c r="FH47" s="427"/>
      <c r="FI47" s="427"/>
      <c r="FJ47" s="427"/>
      <c r="FK47" s="427"/>
      <c r="FL47" s="427"/>
      <c r="FM47" s="427"/>
      <c r="FN47" s="427"/>
      <c r="FO47" s="427"/>
      <c r="FP47" s="427"/>
      <c r="FQ47" s="427"/>
      <c r="FR47" s="427"/>
      <c r="FS47" s="427"/>
      <c r="FT47" s="427"/>
      <c r="FU47" s="427"/>
      <c r="FV47" s="427"/>
      <c r="FW47" s="427"/>
      <c r="FX47" s="427"/>
      <c r="FY47" s="427"/>
      <c r="FZ47" s="427"/>
      <c r="GA47" s="427"/>
      <c r="GB47" s="427"/>
      <c r="GC47" s="427"/>
      <c r="GD47" s="427"/>
      <c r="GE47" s="427"/>
      <c r="GF47" s="427"/>
      <c r="GG47" s="427"/>
      <c r="GH47" s="427"/>
      <c r="GI47" s="427"/>
      <c r="GJ47" s="427"/>
      <c r="GK47" s="427"/>
      <c r="GL47" s="427"/>
      <c r="GM47" s="427"/>
      <c r="GN47" s="427"/>
      <c r="GO47" s="427"/>
      <c r="GP47" s="427"/>
      <c r="GQ47" s="427"/>
      <c r="GR47" s="427"/>
      <c r="GS47" s="427"/>
      <c r="GT47" s="427"/>
      <c r="GU47" s="427"/>
      <c r="GV47" s="427"/>
      <c r="GW47" s="427"/>
      <c r="GX47" s="427"/>
      <c r="GY47" s="427"/>
      <c r="GZ47" s="427"/>
      <c r="HA47" s="427"/>
      <c r="HB47" s="427"/>
      <c r="HC47" s="427"/>
    </row>
    <row r="48" spans="1:211" ht="33" customHeight="1">
      <c r="A48" s="410"/>
      <c r="B48" s="411" t="s">
        <v>737</v>
      </c>
      <c r="C48" s="412">
        <v>6250</v>
      </c>
      <c r="D48" s="420">
        <v>34303.99549999999</v>
      </c>
      <c r="E48" s="415">
        <v>28053.99549999999</v>
      </c>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c r="BH48" s="427"/>
      <c r="BI48" s="427"/>
      <c r="BJ48" s="427"/>
      <c r="BK48" s="427"/>
      <c r="BL48" s="427"/>
      <c r="BM48" s="427"/>
      <c r="BN48" s="427"/>
      <c r="BO48" s="427"/>
      <c r="BP48" s="427"/>
      <c r="BQ48" s="427"/>
      <c r="BR48" s="427"/>
      <c r="BS48" s="427"/>
      <c r="BT48" s="427"/>
      <c r="BU48" s="427"/>
      <c r="BV48" s="427"/>
      <c r="BW48" s="427"/>
      <c r="BX48" s="427"/>
      <c r="BY48" s="427"/>
      <c r="BZ48" s="427"/>
      <c r="CA48" s="427"/>
      <c r="CB48" s="427"/>
      <c r="CC48" s="427"/>
      <c r="CD48" s="427"/>
      <c r="CE48" s="427"/>
      <c r="CF48" s="427"/>
      <c r="CG48" s="427"/>
      <c r="CH48" s="427"/>
      <c r="CI48" s="427"/>
      <c r="CJ48" s="427"/>
      <c r="CK48" s="427"/>
      <c r="CL48" s="427"/>
      <c r="CM48" s="427"/>
      <c r="CN48" s="427"/>
      <c r="CO48" s="427"/>
      <c r="CP48" s="427"/>
      <c r="CQ48" s="427"/>
      <c r="CR48" s="427"/>
      <c r="CS48" s="427"/>
      <c r="CT48" s="427"/>
      <c r="CU48" s="427"/>
      <c r="CV48" s="427"/>
      <c r="CW48" s="427"/>
      <c r="CX48" s="427"/>
      <c r="CY48" s="427"/>
      <c r="CZ48" s="427"/>
      <c r="DA48" s="427"/>
      <c r="DB48" s="427"/>
      <c r="DC48" s="427"/>
      <c r="DD48" s="427"/>
      <c r="DE48" s="427"/>
      <c r="DF48" s="427"/>
      <c r="DG48" s="427"/>
      <c r="DH48" s="427"/>
      <c r="DI48" s="427"/>
      <c r="DJ48" s="427"/>
      <c r="DK48" s="427"/>
      <c r="DL48" s="427"/>
      <c r="DM48" s="427"/>
      <c r="DN48" s="427"/>
      <c r="DO48" s="427"/>
      <c r="DP48" s="427"/>
      <c r="DQ48" s="427"/>
      <c r="DR48" s="427"/>
      <c r="DS48" s="427"/>
      <c r="DT48" s="427"/>
      <c r="DU48" s="427"/>
      <c r="DV48" s="427"/>
      <c r="DW48" s="427"/>
      <c r="DX48" s="427"/>
      <c r="DY48" s="427"/>
      <c r="DZ48" s="427"/>
      <c r="EA48" s="427"/>
      <c r="EB48" s="427"/>
      <c r="EC48" s="427"/>
      <c r="ED48" s="427"/>
      <c r="EE48" s="427"/>
      <c r="EF48" s="427"/>
      <c r="EG48" s="427"/>
      <c r="EH48" s="427"/>
      <c r="EI48" s="427"/>
      <c r="EJ48" s="427"/>
      <c r="EK48" s="427"/>
      <c r="EL48" s="427"/>
      <c r="EM48" s="427"/>
      <c r="EN48" s="427"/>
      <c r="EO48" s="427"/>
      <c r="EP48" s="427"/>
      <c r="EQ48" s="427"/>
      <c r="ER48" s="427"/>
      <c r="ES48" s="427"/>
      <c r="ET48" s="427"/>
      <c r="EU48" s="427"/>
      <c r="EV48" s="427"/>
      <c r="EW48" s="427"/>
      <c r="EX48" s="427"/>
      <c r="EY48" s="427"/>
      <c r="EZ48" s="427"/>
      <c r="FA48" s="427"/>
      <c r="FB48" s="427"/>
      <c r="FC48" s="427"/>
      <c r="FD48" s="427"/>
      <c r="FE48" s="427"/>
      <c r="FF48" s="427"/>
      <c r="FG48" s="427"/>
      <c r="FH48" s="427"/>
      <c r="FI48" s="427"/>
      <c r="FJ48" s="427"/>
      <c r="FK48" s="427"/>
      <c r="FL48" s="427"/>
      <c r="FM48" s="427"/>
      <c r="FN48" s="427"/>
      <c r="FO48" s="427"/>
      <c r="FP48" s="427"/>
      <c r="FQ48" s="427"/>
      <c r="FR48" s="427"/>
      <c r="FS48" s="427"/>
      <c r="FT48" s="427"/>
      <c r="FU48" s="427"/>
      <c r="FV48" s="427"/>
      <c r="FW48" s="427"/>
      <c r="FX48" s="427"/>
      <c r="FY48" s="427"/>
      <c r="FZ48" s="427"/>
      <c r="GA48" s="427"/>
      <c r="GB48" s="427"/>
      <c r="GC48" s="427"/>
      <c r="GD48" s="427"/>
      <c r="GE48" s="427"/>
      <c r="GF48" s="427"/>
      <c r="GG48" s="427"/>
      <c r="GH48" s="427"/>
      <c r="GI48" s="427"/>
      <c r="GJ48" s="427"/>
      <c r="GK48" s="427"/>
      <c r="GL48" s="427"/>
      <c r="GM48" s="427"/>
      <c r="GN48" s="427"/>
      <c r="GO48" s="427"/>
      <c r="GP48" s="427"/>
      <c r="GQ48" s="427"/>
      <c r="GR48" s="427"/>
      <c r="GS48" s="427"/>
      <c r="GT48" s="427"/>
      <c r="GU48" s="427"/>
      <c r="GV48" s="427"/>
      <c r="GW48" s="427"/>
      <c r="GX48" s="427"/>
      <c r="GY48" s="427"/>
      <c r="GZ48" s="427"/>
      <c r="HA48" s="427"/>
      <c r="HB48" s="427"/>
      <c r="HC48" s="427"/>
    </row>
    <row r="49" spans="1:211" ht="34.5" customHeight="1">
      <c r="A49" s="410"/>
      <c r="B49" s="411" t="s">
        <v>750</v>
      </c>
      <c r="C49" s="412">
        <v>31888</v>
      </c>
      <c r="D49" s="420">
        <v>174896.0045</v>
      </c>
      <c r="E49" s="415">
        <v>143008.0045</v>
      </c>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27"/>
      <c r="BD49" s="427"/>
      <c r="BE49" s="427"/>
      <c r="BF49" s="427"/>
      <c r="BG49" s="427"/>
      <c r="BH49" s="427"/>
      <c r="BI49" s="427"/>
      <c r="BJ49" s="427"/>
      <c r="BK49" s="427"/>
      <c r="BL49" s="427"/>
      <c r="BM49" s="427"/>
      <c r="BN49" s="427"/>
      <c r="BO49" s="427"/>
      <c r="BP49" s="427"/>
      <c r="BQ49" s="427"/>
      <c r="BR49" s="427"/>
      <c r="BS49" s="427"/>
      <c r="BT49" s="427"/>
      <c r="BU49" s="427"/>
      <c r="BV49" s="427"/>
      <c r="BW49" s="427"/>
      <c r="BX49" s="427"/>
      <c r="BY49" s="427"/>
      <c r="BZ49" s="427"/>
      <c r="CA49" s="427"/>
      <c r="CB49" s="427"/>
      <c r="CC49" s="427"/>
      <c r="CD49" s="427"/>
      <c r="CE49" s="427"/>
      <c r="CF49" s="427"/>
      <c r="CG49" s="427"/>
      <c r="CH49" s="427"/>
      <c r="CI49" s="427"/>
      <c r="CJ49" s="427"/>
      <c r="CK49" s="427"/>
      <c r="CL49" s="427"/>
      <c r="CM49" s="427"/>
      <c r="CN49" s="427"/>
      <c r="CO49" s="427"/>
      <c r="CP49" s="427"/>
      <c r="CQ49" s="427"/>
      <c r="CR49" s="427"/>
      <c r="CS49" s="427"/>
      <c r="CT49" s="427"/>
      <c r="CU49" s="427"/>
      <c r="CV49" s="427"/>
      <c r="CW49" s="427"/>
      <c r="CX49" s="427"/>
      <c r="CY49" s="427"/>
      <c r="CZ49" s="427"/>
      <c r="DA49" s="427"/>
      <c r="DB49" s="427"/>
      <c r="DC49" s="427"/>
      <c r="DD49" s="427"/>
      <c r="DE49" s="427"/>
      <c r="DF49" s="427"/>
      <c r="DG49" s="427"/>
      <c r="DH49" s="427"/>
      <c r="DI49" s="427"/>
      <c r="DJ49" s="427"/>
      <c r="DK49" s="427"/>
      <c r="DL49" s="427"/>
      <c r="DM49" s="427"/>
      <c r="DN49" s="427"/>
      <c r="DO49" s="427"/>
      <c r="DP49" s="427"/>
      <c r="DQ49" s="427"/>
      <c r="DR49" s="427"/>
      <c r="DS49" s="427"/>
      <c r="DT49" s="427"/>
      <c r="DU49" s="427"/>
      <c r="DV49" s="427"/>
      <c r="DW49" s="427"/>
      <c r="DX49" s="427"/>
      <c r="DY49" s="427"/>
      <c r="DZ49" s="427"/>
      <c r="EA49" s="427"/>
      <c r="EB49" s="427"/>
      <c r="EC49" s="427"/>
      <c r="ED49" s="427"/>
      <c r="EE49" s="427"/>
      <c r="EF49" s="427"/>
      <c r="EG49" s="427"/>
      <c r="EH49" s="427"/>
      <c r="EI49" s="427"/>
      <c r="EJ49" s="427"/>
      <c r="EK49" s="427"/>
      <c r="EL49" s="427"/>
      <c r="EM49" s="427"/>
      <c r="EN49" s="427"/>
      <c r="EO49" s="427"/>
      <c r="EP49" s="427"/>
      <c r="EQ49" s="427"/>
      <c r="ER49" s="427"/>
      <c r="ES49" s="427"/>
      <c r="ET49" s="427"/>
      <c r="EU49" s="427"/>
      <c r="EV49" s="427"/>
      <c r="EW49" s="427"/>
      <c r="EX49" s="427"/>
      <c r="EY49" s="427"/>
      <c r="EZ49" s="427"/>
      <c r="FA49" s="427"/>
      <c r="FB49" s="427"/>
      <c r="FC49" s="427"/>
      <c r="FD49" s="427"/>
      <c r="FE49" s="427"/>
      <c r="FF49" s="427"/>
      <c r="FG49" s="427"/>
      <c r="FH49" s="427"/>
      <c r="FI49" s="427"/>
      <c r="FJ49" s="427"/>
      <c r="FK49" s="427"/>
      <c r="FL49" s="427"/>
      <c r="FM49" s="427"/>
      <c r="FN49" s="427"/>
      <c r="FO49" s="427"/>
      <c r="FP49" s="427"/>
      <c r="FQ49" s="427"/>
      <c r="FR49" s="427"/>
      <c r="FS49" s="427"/>
      <c r="FT49" s="427"/>
      <c r="FU49" s="427"/>
      <c r="FV49" s="427"/>
      <c r="FW49" s="427"/>
      <c r="FX49" s="427"/>
      <c r="FY49" s="427"/>
      <c r="FZ49" s="427"/>
      <c r="GA49" s="427"/>
      <c r="GB49" s="427"/>
      <c r="GC49" s="427"/>
      <c r="GD49" s="427"/>
      <c r="GE49" s="427"/>
      <c r="GF49" s="427"/>
      <c r="GG49" s="427"/>
      <c r="GH49" s="427"/>
      <c r="GI49" s="427"/>
      <c r="GJ49" s="427"/>
      <c r="GK49" s="427"/>
      <c r="GL49" s="427"/>
      <c r="GM49" s="427"/>
      <c r="GN49" s="427"/>
      <c r="GO49" s="427"/>
      <c r="GP49" s="427"/>
      <c r="GQ49" s="427"/>
      <c r="GR49" s="427"/>
      <c r="GS49" s="427"/>
      <c r="GT49" s="427"/>
      <c r="GU49" s="427"/>
      <c r="GV49" s="427"/>
      <c r="GW49" s="427"/>
      <c r="GX49" s="427"/>
      <c r="GY49" s="427"/>
      <c r="GZ49" s="427"/>
      <c r="HA49" s="427"/>
      <c r="HB49" s="427"/>
      <c r="HC49" s="427"/>
    </row>
    <row r="50" spans="1:5" ht="21" customHeight="1">
      <c r="A50" s="404" t="s">
        <v>29</v>
      </c>
      <c r="B50" s="401" t="s">
        <v>751</v>
      </c>
      <c r="C50" s="409"/>
      <c r="D50" s="409">
        <v>21900</v>
      </c>
      <c r="E50" s="415">
        <v>21900</v>
      </c>
    </row>
    <row r="51" spans="1:5" ht="29.25" customHeight="1">
      <c r="A51" s="397" t="s">
        <v>752</v>
      </c>
      <c r="B51" s="398" t="s">
        <v>753</v>
      </c>
      <c r="C51" s="419">
        <v>170451.52000000002</v>
      </c>
      <c r="D51" s="419">
        <v>357751.52</v>
      </c>
      <c r="E51" s="416">
        <v>187300</v>
      </c>
    </row>
    <row r="52" spans="1:5" ht="30">
      <c r="A52" s="404"/>
      <c r="B52" s="405" t="s">
        <v>754</v>
      </c>
      <c r="C52" s="409"/>
      <c r="D52" s="409"/>
      <c r="E52" s="415">
        <v>0</v>
      </c>
    </row>
    <row r="53" spans="1:5" ht="15.75">
      <c r="A53" s="404">
        <v>1</v>
      </c>
      <c r="B53" s="401" t="s">
        <v>733</v>
      </c>
      <c r="C53" s="409">
        <v>0</v>
      </c>
      <c r="D53" s="409"/>
      <c r="E53" s="415">
        <v>0</v>
      </c>
    </row>
    <row r="54" spans="1:5" ht="15.75">
      <c r="A54" s="404">
        <v>2</v>
      </c>
      <c r="B54" s="401" t="s">
        <v>734</v>
      </c>
      <c r="C54" s="409">
        <v>170451.52000000002</v>
      </c>
      <c r="D54" s="409">
        <v>357751.52</v>
      </c>
      <c r="E54" s="409">
        <v>187300.00000000003</v>
      </c>
    </row>
    <row r="55" spans="1:211" ht="25.5">
      <c r="A55" s="410"/>
      <c r="B55" s="411" t="s">
        <v>735</v>
      </c>
      <c r="C55" s="420">
        <v>95099.36</v>
      </c>
      <c r="D55" s="420">
        <v>82224.77000000002</v>
      </c>
      <c r="E55" s="413">
        <v>-12874.589999999982</v>
      </c>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c r="AO55" s="414"/>
      <c r="AP55" s="414"/>
      <c r="AQ55" s="414"/>
      <c r="AR55" s="414"/>
      <c r="AS55" s="414"/>
      <c r="AT55" s="414"/>
      <c r="AU55" s="414"/>
      <c r="AV55" s="414"/>
      <c r="AW55" s="414"/>
      <c r="AX55" s="414"/>
      <c r="AY55" s="414"/>
      <c r="AZ55" s="414"/>
      <c r="BA55" s="414"/>
      <c r="BB55" s="414"/>
      <c r="BC55" s="414"/>
      <c r="BD55" s="414"/>
      <c r="BE55" s="414"/>
      <c r="BF55" s="414"/>
      <c r="BG55" s="414"/>
      <c r="BH55" s="414"/>
      <c r="BI55" s="414"/>
      <c r="BJ55" s="414"/>
      <c r="BK55" s="414"/>
      <c r="BL55" s="414"/>
      <c r="BM55" s="414"/>
      <c r="BN55" s="414"/>
      <c r="BO55" s="414"/>
      <c r="BP55" s="414"/>
      <c r="BQ55" s="414"/>
      <c r="BR55" s="414"/>
      <c r="BS55" s="414"/>
      <c r="BT55" s="414"/>
      <c r="BU55" s="414"/>
      <c r="BV55" s="414"/>
      <c r="BW55" s="414"/>
      <c r="BX55" s="414"/>
      <c r="BY55" s="414"/>
      <c r="BZ55" s="414"/>
      <c r="CA55" s="414"/>
      <c r="CB55" s="414"/>
      <c r="CC55" s="414"/>
      <c r="CD55" s="414"/>
      <c r="CE55" s="414"/>
      <c r="CF55" s="414"/>
      <c r="CG55" s="414"/>
      <c r="CH55" s="414"/>
      <c r="CI55" s="414"/>
      <c r="CJ55" s="414"/>
      <c r="CK55" s="414"/>
      <c r="CL55" s="414"/>
      <c r="CM55" s="414"/>
      <c r="CN55" s="414"/>
      <c r="CO55" s="414"/>
      <c r="CP55" s="414"/>
      <c r="CQ55" s="414"/>
      <c r="CR55" s="414"/>
      <c r="CS55" s="414"/>
      <c r="CT55" s="414"/>
      <c r="CU55" s="414"/>
      <c r="CV55" s="414"/>
      <c r="CW55" s="414"/>
      <c r="CX55" s="414"/>
      <c r="CY55" s="414"/>
      <c r="CZ55" s="414"/>
      <c r="DA55" s="414"/>
      <c r="DB55" s="414"/>
      <c r="DC55" s="414"/>
      <c r="DD55" s="414"/>
      <c r="DE55" s="414"/>
      <c r="DF55" s="414"/>
      <c r="DG55" s="414"/>
      <c r="DH55" s="414"/>
      <c r="DI55" s="414"/>
      <c r="DJ55" s="414"/>
      <c r="DK55" s="414"/>
      <c r="DL55" s="414"/>
      <c r="DM55" s="414"/>
      <c r="DN55" s="414"/>
      <c r="DO55" s="414"/>
      <c r="DP55" s="414"/>
      <c r="DQ55" s="414"/>
      <c r="DR55" s="414"/>
      <c r="DS55" s="414"/>
      <c r="DT55" s="414"/>
      <c r="DU55" s="414"/>
      <c r="DV55" s="414"/>
      <c r="DW55" s="414"/>
      <c r="DX55" s="414"/>
      <c r="DY55" s="414"/>
      <c r="DZ55" s="414"/>
      <c r="EA55" s="414"/>
      <c r="EB55" s="414"/>
      <c r="EC55" s="414"/>
      <c r="ED55" s="414"/>
      <c r="EE55" s="414"/>
      <c r="EF55" s="414"/>
      <c r="EG55" s="414"/>
      <c r="EH55" s="414"/>
      <c r="EI55" s="414"/>
      <c r="EJ55" s="414"/>
      <c r="EK55" s="414"/>
      <c r="EL55" s="414"/>
      <c r="EM55" s="414"/>
      <c r="EN55" s="414"/>
      <c r="EO55" s="414"/>
      <c r="EP55" s="414"/>
      <c r="EQ55" s="414"/>
      <c r="ER55" s="414"/>
      <c r="ES55" s="414"/>
      <c r="ET55" s="414"/>
      <c r="EU55" s="414"/>
      <c r="EV55" s="414"/>
      <c r="EW55" s="414"/>
      <c r="EX55" s="414"/>
      <c r="EY55" s="414"/>
      <c r="EZ55" s="414"/>
      <c r="FA55" s="414"/>
      <c r="FB55" s="414"/>
      <c r="FC55" s="414"/>
      <c r="FD55" s="414"/>
      <c r="FE55" s="414"/>
      <c r="FF55" s="414"/>
      <c r="FG55" s="414"/>
      <c r="FH55" s="414"/>
      <c r="FI55" s="414"/>
      <c r="FJ55" s="414"/>
      <c r="FK55" s="414"/>
      <c r="FL55" s="414"/>
      <c r="FM55" s="414"/>
      <c r="FN55" s="414"/>
      <c r="FO55" s="414"/>
      <c r="FP55" s="414"/>
      <c r="FQ55" s="414"/>
      <c r="FR55" s="414"/>
      <c r="FS55" s="414"/>
      <c r="FT55" s="414"/>
      <c r="FU55" s="414"/>
      <c r="FV55" s="414"/>
      <c r="FW55" s="414"/>
      <c r="FX55" s="414"/>
      <c r="FY55" s="414"/>
      <c r="FZ55" s="414"/>
      <c r="GA55" s="414"/>
      <c r="GB55" s="414"/>
      <c r="GC55" s="414"/>
      <c r="GD55" s="414"/>
      <c r="GE55" s="414"/>
      <c r="GF55" s="414"/>
      <c r="GG55" s="414"/>
      <c r="GH55" s="414"/>
      <c r="GI55" s="414"/>
      <c r="GJ55" s="414"/>
      <c r="GK55" s="414"/>
      <c r="GL55" s="414"/>
      <c r="GM55" s="414"/>
      <c r="GN55" s="414"/>
      <c r="GO55" s="414"/>
      <c r="GP55" s="414"/>
      <c r="GQ55" s="414"/>
      <c r="GR55" s="414"/>
      <c r="GS55" s="414"/>
      <c r="GT55" s="414"/>
      <c r="GU55" s="414"/>
      <c r="GV55" s="414"/>
      <c r="GW55" s="414"/>
      <c r="GX55" s="414"/>
      <c r="GY55" s="414"/>
      <c r="GZ55" s="414"/>
      <c r="HA55" s="414"/>
      <c r="HB55" s="414"/>
      <c r="HC55" s="414"/>
    </row>
    <row r="56" spans="1:211" ht="20.25" customHeight="1">
      <c r="A56" s="410"/>
      <c r="B56" s="411" t="s">
        <v>736</v>
      </c>
      <c r="C56" s="420">
        <v>38552.16</v>
      </c>
      <c r="D56" s="420">
        <v>30841.730000000003</v>
      </c>
      <c r="E56" s="413">
        <v>-7710.43</v>
      </c>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4"/>
      <c r="AT56" s="414"/>
      <c r="AU56" s="414"/>
      <c r="AV56" s="414"/>
      <c r="AW56" s="414"/>
      <c r="AX56" s="414"/>
      <c r="AY56" s="414"/>
      <c r="AZ56" s="414"/>
      <c r="BA56" s="414"/>
      <c r="BB56" s="414"/>
      <c r="BC56" s="414"/>
      <c r="BD56" s="414"/>
      <c r="BE56" s="414"/>
      <c r="BF56" s="414"/>
      <c r="BG56" s="414"/>
      <c r="BH56" s="414"/>
      <c r="BI56" s="414"/>
      <c r="BJ56" s="414"/>
      <c r="BK56" s="414"/>
      <c r="BL56" s="414"/>
      <c r="BM56" s="414"/>
      <c r="BN56" s="414"/>
      <c r="BO56" s="414"/>
      <c r="BP56" s="414"/>
      <c r="BQ56" s="414"/>
      <c r="BR56" s="414"/>
      <c r="BS56" s="414"/>
      <c r="BT56" s="414"/>
      <c r="BU56" s="414"/>
      <c r="BV56" s="414"/>
      <c r="BW56" s="414"/>
      <c r="BX56" s="414"/>
      <c r="BY56" s="414"/>
      <c r="BZ56" s="414"/>
      <c r="CA56" s="414"/>
      <c r="CB56" s="414"/>
      <c r="CC56" s="414"/>
      <c r="CD56" s="414"/>
      <c r="CE56" s="414"/>
      <c r="CF56" s="414"/>
      <c r="CG56" s="414"/>
      <c r="CH56" s="414"/>
      <c r="CI56" s="414"/>
      <c r="CJ56" s="414"/>
      <c r="CK56" s="414"/>
      <c r="CL56" s="414"/>
      <c r="CM56" s="414"/>
      <c r="CN56" s="414"/>
      <c r="CO56" s="414"/>
      <c r="CP56" s="414"/>
      <c r="CQ56" s="414"/>
      <c r="CR56" s="414"/>
      <c r="CS56" s="414"/>
      <c r="CT56" s="414"/>
      <c r="CU56" s="414"/>
      <c r="CV56" s="414"/>
      <c r="CW56" s="414"/>
      <c r="CX56" s="414"/>
      <c r="CY56" s="414"/>
      <c r="CZ56" s="414"/>
      <c r="DA56" s="414"/>
      <c r="DB56" s="414"/>
      <c r="DC56" s="414"/>
      <c r="DD56" s="414"/>
      <c r="DE56" s="414"/>
      <c r="DF56" s="414"/>
      <c r="DG56" s="414"/>
      <c r="DH56" s="414"/>
      <c r="DI56" s="414"/>
      <c r="DJ56" s="414"/>
      <c r="DK56" s="414"/>
      <c r="DL56" s="414"/>
      <c r="DM56" s="414"/>
      <c r="DN56" s="414"/>
      <c r="DO56" s="414"/>
      <c r="DP56" s="414"/>
      <c r="DQ56" s="414"/>
      <c r="DR56" s="414"/>
      <c r="DS56" s="414"/>
      <c r="DT56" s="414"/>
      <c r="DU56" s="414"/>
      <c r="DV56" s="414"/>
      <c r="DW56" s="414"/>
      <c r="DX56" s="414"/>
      <c r="DY56" s="414"/>
      <c r="DZ56" s="414"/>
      <c r="EA56" s="414"/>
      <c r="EB56" s="414"/>
      <c r="EC56" s="414"/>
      <c r="ED56" s="414"/>
      <c r="EE56" s="414"/>
      <c r="EF56" s="414"/>
      <c r="EG56" s="414"/>
      <c r="EH56" s="414"/>
      <c r="EI56" s="414"/>
      <c r="EJ56" s="414"/>
      <c r="EK56" s="414"/>
      <c r="EL56" s="414"/>
      <c r="EM56" s="414"/>
      <c r="EN56" s="414"/>
      <c r="EO56" s="414"/>
      <c r="EP56" s="414"/>
      <c r="EQ56" s="414"/>
      <c r="ER56" s="414"/>
      <c r="ES56" s="414"/>
      <c r="ET56" s="414"/>
      <c r="EU56" s="414"/>
      <c r="EV56" s="414"/>
      <c r="EW56" s="414"/>
      <c r="EX56" s="414"/>
      <c r="EY56" s="414"/>
      <c r="EZ56" s="414"/>
      <c r="FA56" s="414"/>
      <c r="FB56" s="414"/>
      <c r="FC56" s="414"/>
      <c r="FD56" s="414"/>
      <c r="FE56" s="414"/>
      <c r="FF56" s="414"/>
      <c r="FG56" s="414"/>
      <c r="FH56" s="414"/>
      <c r="FI56" s="414"/>
      <c r="FJ56" s="414"/>
      <c r="FK56" s="414"/>
      <c r="FL56" s="414"/>
      <c r="FM56" s="414"/>
      <c r="FN56" s="414"/>
      <c r="FO56" s="414"/>
      <c r="FP56" s="414"/>
      <c r="FQ56" s="414"/>
      <c r="FR56" s="414"/>
      <c r="FS56" s="414"/>
      <c r="FT56" s="414"/>
      <c r="FU56" s="414"/>
      <c r="FV56" s="414"/>
      <c r="FW56" s="414"/>
      <c r="FX56" s="414"/>
      <c r="FY56" s="414"/>
      <c r="FZ56" s="414"/>
      <c r="GA56" s="414"/>
      <c r="GB56" s="414"/>
      <c r="GC56" s="414"/>
      <c r="GD56" s="414"/>
      <c r="GE56" s="414"/>
      <c r="GF56" s="414"/>
      <c r="GG56" s="414"/>
      <c r="GH56" s="414"/>
      <c r="GI56" s="414"/>
      <c r="GJ56" s="414"/>
      <c r="GK56" s="414"/>
      <c r="GL56" s="414"/>
      <c r="GM56" s="414"/>
      <c r="GN56" s="414"/>
      <c r="GO56" s="414"/>
      <c r="GP56" s="414"/>
      <c r="GQ56" s="414"/>
      <c r="GR56" s="414"/>
      <c r="GS56" s="414"/>
      <c r="GT56" s="414"/>
      <c r="GU56" s="414"/>
      <c r="GV56" s="414"/>
      <c r="GW56" s="414"/>
      <c r="GX56" s="414"/>
      <c r="GY56" s="414"/>
      <c r="GZ56" s="414"/>
      <c r="HA56" s="414"/>
      <c r="HB56" s="414"/>
      <c r="HC56" s="414"/>
    </row>
    <row r="57" spans="1:211" ht="34.5" customHeight="1">
      <c r="A57" s="410"/>
      <c r="B57" s="411" t="s">
        <v>737</v>
      </c>
      <c r="C57" s="420">
        <v>4912</v>
      </c>
      <c r="D57" s="420">
        <v>37901.015499999994</v>
      </c>
      <c r="E57" s="413">
        <v>32989.015499999994</v>
      </c>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414"/>
      <c r="AU57" s="414"/>
      <c r="AV57" s="414"/>
      <c r="AW57" s="414"/>
      <c r="AX57" s="414"/>
      <c r="AY57" s="414"/>
      <c r="AZ57" s="414"/>
      <c r="BA57" s="414"/>
      <c r="BB57" s="414"/>
      <c r="BC57" s="414"/>
      <c r="BD57" s="414"/>
      <c r="BE57" s="414"/>
      <c r="BF57" s="414"/>
      <c r="BG57" s="414"/>
      <c r="BH57" s="414"/>
      <c r="BI57" s="414"/>
      <c r="BJ57" s="414"/>
      <c r="BK57" s="414"/>
      <c r="BL57" s="414"/>
      <c r="BM57" s="414"/>
      <c r="BN57" s="414"/>
      <c r="BO57" s="414"/>
      <c r="BP57" s="414"/>
      <c r="BQ57" s="414"/>
      <c r="BR57" s="414"/>
      <c r="BS57" s="414"/>
      <c r="BT57" s="414"/>
      <c r="BU57" s="414"/>
      <c r="BV57" s="414"/>
      <c r="BW57" s="414"/>
      <c r="BX57" s="414"/>
      <c r="BY57" s="414"/>
      <c r="BZ57" s="414"/>
      <c r="CA57" s="414"/>
      <c r="CB57" s="414"/>
      <c r="CC57" s="414"/>
      <c r="CD57" s="414"/>
      <c r="CE57" s="414"/>
      <c r="CF57" s="414"/>
      <c r="CG57" s="414"/>
      <c r="CH57" s="414"/>
      <c r="CI57" s="414"/>
      <c r="CJ57" s="414"/>
      <c r="CK57" s="414"/>
      <c r="CL57" s="414"/>
      <c r="CM57" s="414"/>
      <c r="CN57" s="414"/>
      <c r="CO57" s="414"/>
      <c r="CP57" s="414"/>
      <c r="CQ57" s="414"/>
      <c r="CR57" s="414"/>
      <c r="CS57" s="414"/>
      <c r="CT57" s="414"/>
      <c r="CU57" s="414"/>
      <c r="CV57" s="414"/>
      <c r="CW57" s="414"/>
      <c r="CX57" s="414"/>
      <c r="CY57" s="414"/>
      <c r="CZ57" s="414"/>
      <c r="DA57" s="414"/>
      <c r="DB57" s="414"/>
      <c r="DC57" s="414"/>
      <c r="DD57" s="414"/>
      <c r="DE57" s="414"/>
      <c r="DF57" s="414"/>
      <c r="DG57" s="414"/>
      <c r="DH57" s="414"/>
      <c r="DI57" s="414"/>
      <c r="DJ57" s="414"/>
      <c r="DK57" s="414"/>
      <c r="DL57" s="414"/>
      <c r="DM57" s="414"/>
      <c r="DN57" s="414"/>
      <c r="DO57" s="414"/>
      <c r="DP57" s="414"/>
      <c r="DQ57" s="414"/>
      <c r="DR57" s="414"/>
      <c r="DS57" s="414"/>
      <c r="DT57" s="414"/>
      <c r="DU57" s="414"/>
      <c r="DV57" s="414"/>
      <c r="DW57" s="414"/>
      <c r="DX57" s="414"/>
      <c r="DY57" s="414"/>
      <c r="DZ57" s="414"/>
      <c r="EA57" s="414"/>
      <c r="EB57" s="414"/>
      <c r="EC57" s="414"/>
      <c r="ED57" s="414"/>
      <c r="EE57" s="414"/>
      <c r="EF57" s="414"/>
      <c r="EG57" s="414"/>
      <c r="EH57" s="414"/>
      <c r="EI57" s="414"/>
      <c r="EJ57" s="414"/>
      <c r="EK57" s="414"/>
      <c r="EL57" s="414"/>
      <c r="EM57" s="414"/>
      <c r="EN57" s="414"/>
      <c r="EO57" s="414"/>
      <c r="EP57" s="414"/>
      <c r="EQ57" s="414"/>
      <c r="ER57" s="414"/>
      <c r="ES57" s="414"/>
      <c r="ET57" s="414"/>
      <c r="EU57" s="414"/>
      <c r="EV57" s="414"/>
      <c r="EW57" s="414"/>
      <c r="EX57" s="414"/>
      <c r="EY57" s="414"/>
      <c r="EZ57" s="414"/>
      <c r="FA57" s="414"/>
      <c r="FB57" s="414"/>
      <c r="FC57" s="414"/>
      <c r="FD57" s="414"/>
      <c r="FE57" s="414"/>
      <c r="FF57" s="414"/>
      <c r="FG57" s="414"/>
      <c r="FH57" s="414"/>
      <c r="FI57" s="414"/>
      <c r="FJ57" s="414"/>
      <c r="FK57" s="414"/>
      <c r="FL57" s="414"/>
      <c r="FM57" s="414"/>
      <c r="FN57" s="414"/>
      <c r="FO57" s="414"/>
      <c r="FP57" s="414"/>
      <c r="FQ57" s="414"/>
      <c r="FR57" s="414"/>
      <c r="FS57" s="414"/>
      <c r="FT57" s="414"/>
      <c r="FU57" s="414"/>
      <c r="FV57" s="414"/>
      <c r="FW57" s="414"/>
      <c r="FX57" s="414"/>
      <c r="FY57" s="414"/>
      <c r="FZ57" s="414"/>
      <c r="GA57" s="414"/>
      <c r="GB57" s="414"/>
      <c r="GC57" s="414"/>
      <c r="GD57" s="414"/>
      <c r="GE57" s="414"/>
      <c r="GF57" s="414"/>
      <c r="GG57" s="414"/>
      <c r="GH57" s="414"/>
      <c r="GI57" s="414"/>
      <c r="GJ57" s="414"/>
      <c r="GK57" s="414"/>
      <c r="GL57" s="414"/>
      <c r="GM57" s="414"/>
      <c r="GN57" s="414"/>
      <c r="GO57" s="414"/>
      <c r="GP57" s="414"/>
      <c r="GQ57" s="414"/>
      <c r="GR57" s="414"/>
      <c r="GS57" s="414"/>
      <c r="GT57" s="414"/>
      <c r="GU57" s="414"/>
      <c r="GV57" s="414"/>
      <c r="GW57" s="414"/>
      <c r="GX57" s="414"/>
      <c r="GY57" s="414"/>
      <c r="GZ57" s="414"/>
      <c r="HA57" s="414"/>
      <c r="HB57" s="414"/>
      <c r="HC57" s="414"/>
    </row>
    <row r="58" spans="1:211" ht="36" customHeight="1">
      <c r="A58" s="410"/>
      <c r="B58" s="411" t="s">
        <v>750</v>
      </c>
      <c r="C58" s="420">
        <v>31888</v>
      </c>
      <c r="D58" s="420">
        <v>206784.0045</v>
      </c>
      <c r="E58" s="413">
        <v>174896.0045</v>
      </c>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414"/>
      <c r="AS58" s="414"/>
      <c r="AT58" s="414"/>
      <c r="AU58" s="414"/>
      <c r="AV58" s="414"/>
      <c r="AW58" s="414"/>
      <c r="AX58" s="414"/>
      <c r="AY58" s="414"/>
      <c r="AZ58" s="414"/>
      <c r="BA58" s="414"/>
      <c r="BB58" s="414"/>
      <c r="BC58" s="414"/>
      <c r="BD58" s="414"/>
      <c r="BE58" s="414"/>
      <c r="BF58" s="414"/>
      <c r="BG58" s="414"/>
      <c r="BH58" s="414"/>
      <c r="BI58" s="414"/>
      <c r="BJ58" s="414"/>
      <c r="BK58" s="414"/>
      <c r="BL58" s="414"/>
      <c r="BM58" s="414"/>
      <c r="BN58" s="414"/>
      <c r="BO58" s="414"/>
      <c r="BP58" s="414"/>
      <c r="BQ58" s="414"/>
      <c r="BR58" s="414"/>
      <c r="BS58" s="414"/>
      <c r="BT58" s="414"/>
      <c r="BU58" s="414"/>
      <c r="BV58" s="414"/>
      <c r="BW58" s="414"/>
      <c r="BX58" s="414"/>
      <c r="BY58" s="414"/>
      <c r="BZ58" s="414"/>
      <c r="CA58" s="414"/>
      <c r="CB58" s="414"/>
      <c r="CC58" s="414"/>
      <c r="CD58" s="414"/>
      <c r="CE58" s="414"/>
      <c r="CF58" s="414"/>
      <c r="CG58" s="414"/>
      <c r="CH58" s="414"/>
      <c r="CI58" s="414"/>
      <c r="CJ58" s="414"/>
      <c r="CK58" s="414"/>
      <c r="CL58" s="414"/>
      <c r="CM58" s="414"/>
      <c r="CN58" s="414"/>
      <c r="CO58" s="414"/>
      <c r="CP58" s="414"/>
      <c r="CQ58" s="414"/>
      <c r="CR58" s="414"/>
      <c r="CS58" s="414"/>
      <c r="CT58" s="414"/>
      <c r="CU58" s="414"/>
      <c r="CV58" s="414"/>
      <c r="CW58" s="414"/>
      <c r="CX58" s="414"/>
      <c r="CY58" s="414"/>
      <c r="CZ58" s="414"/>
      <c r="DA58" s="414"/>
      <c r="DB58" s="414"/>
      <c r="DC58" s="414"/>
      <c r="DD58" s="414"/>
      <c r="DE58" s="414"/>
      <c r="DF58" s="414"/>
      <c r="DG58" s="414"/>
      <c r="DH58" s="414"/>
      <c r="DI58" s="414"/>
      <c r="DJ58" s="414"/>
      <c r="DK58" s="414"/>
      <c r="DL58" s="414"/>
      <c r="DM58" s="414"/>
      <c r="DN58" s="414"/>
      <c r="DO58" s="414"/>
      <c r="DP58" s="414"/>
      <c r="DQ58" s="414"/>
      <c r="DR58" s="414"/>
      <c r="DS58" s="414"/>
      <c r="DT58" s="414"/>
      <c r="DU58" s="414"/>
      <c r="DV58" s="414"/>
      <c r="DW58" s="414"/>
      <c r="DX58" s="414"/>
      <c r="DY58" s="414"/>
      <c r="DZ58" s="414"/>
      <c r="EA58" s="414"/>
      <c r="EB58" s="414"/>
      <c r="EC58" s="414"/>
      <c r="ED58" s="414"/>
      <c r="EE58" s="414"/>
      <c r="EF58" s="414"/>
      <c r="EG58" s="414"/>
      <c r="EH58" s="414"/>
      <c r="EI58" s="414"/>
      <c r="EJ58" s="414"/>
      <c r="EK58" s="414"/>
      <c r="EL58" s="414"/>
      <c r="EM58" s="414"/>
      <c r="EN58" s="414"/>
      <c r="EO58" s="414"/>
      <c r="EP58" s="414"/>
      <c r="EQ58" s="414"/>
      <c r="ER58" s="414"/>
      <c r="ES58" s="414"/>
      <c r="ET58" s="414"/>
      <c r="EU58" s="414"/>
      <c r="EV58" s="414"/>
      <c r="EW58" s="414"/>
      <c r="EX58" s="414"/>
      <c r="EY58" s="414"/>
      <c r="EZ58" s="414"/>
      <c r="FA58" s="414"/>
      <c r="FB58" s="414"/>
      <c r="FC58" s="414"/>
      <c r="FD58" s="414"/>
      <c r="FE58" s="414"/>
      <c r="FF58" s="414"/>
      <c r="FG58" s="414"/>
      <c r="FH58" s="414"/>
      <c r="FI58" s="414"/>
      <c r="FJ58" s="414"/>
      <c r="FK58" s="414"/>
      <c r="FL58" s="414"/>
      <c r="FM58" s="414"/>
      <c r="FN58" s="414"/>
      <c r="FO58" s="414"/>
      <c r="FP58" s="414"/>
      <c r="FQ58" s="414"/>
      <c r="FR58" s="414"/>
      <c r="FS58" s="414"/>
      <c r="FT58" s="414"/>
      <c r="FU58" s="414"/>
      <c r="FV58" s="414"/>
      <c r="FW58" s="414"/>
      <c r="FX58" s="414"/>
      <c r="FY58" s="414"/>
      <c r="FZ58" s="414"/>
      <c r="GA58" s="414"/>
      <c r="GB58" s="414"/>
      <c r="GC58" s="414"/>
      <c r="GD58" s="414"/>
      <c r="GE58" s="414"/>
      <c r="GF58" s="414"/>
      <c r="GG58" s="414"/>
      <c r="GH58" s="414"/>
      <c r="GI58" s="414"/>
      <c r="GJ58" s="414"/>
      <c r="GK58" s="414"/>
      <c r="GL58" s="414"/>
      <c r="GM58" s="414"/>
      <c r="GN58" s="414"/>
      <c r="GO58" s="414"/>
      <c r="GP58" s="414"/>
      <c r="GQ58" s="414"/>
      <c r="GR58" s="414"/>
      <c r="GS58" s="414"/>
      <c r="GT58" s="414"/>
      <c r="GU58" s="414"/>
      <c r="GV58" s="414"/>
      <c r="GW58" s="414"/>
      <c r="GX58" s="414"/>
      <c r="GY58" s="414"/>
      <c r="GZ58" s="414"/>
      <c r="HA58" s="414"/>
      <c r="HB58" s="414"/>
      <c r="HC58" s="414"/>
    </row>
    <row r="59" spans="1:5" ht="15.75">
      <c r="A59" s="404">
        <v>3</v>
      </c>
      <c r="B59" s="401" t="s">
        <v>742</v>
      </c>
      <c r="C59" s="415"/>
      <c r="D59" s="415"/>
      <c r="E59" s="415"/>
    </row>
    <row r="60" spans="1:5" ht="26.25" customHeight="1">
      <c r="A60" s="397" t="s">
        <v>755</v>
      </c>
      <c r="B60" s="398" t="s">
        <v>756</v>
      </c>
      <c r="C60" s="416">
        <v>2315.05</v>
      </c>
      <c r="D60" s="416">
        <v>6249.06971792</v>
      </c>
      <c r="E60" s="416">
        <v>3934.0197179199995</v>
      </c>
    </row>
    <row r="61" spans="1:211" ht="21" customHeight="1">
      <c r="A61" s="428"/>
      <c r="B61" s="405" t="s">
        <v>757</v>
      </c>
      <c r="C61" s="420">
        <v>469.05</v>
      </c>
      <c r="D61" s="420">
        <v>391</v>
      </c>
      <c r="E61" s="413">
        <v>-78.05000000000001</v>
      </c>
      <c r="F61" s="427"/>
      <c r="G61" s="427"/>
      <c r="H61" s="427"/>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7"/>
      <c r="AY61" s="427"/>
      <c r="AZ61" s="427"/>
      <c r="BA61" s="427"/>
      <c r="BB61" s="427"/>
      <c r="BC61" s="427"/>
      <c r="BD61" s="427"/>
      <c r="BE61" s="427"/>
      <c r="BF61" s="427"/>
      <c r="BG61" s="427"/>
      <c r="BH61" s="427"/>
      <c r="BI61" s="427"/>
      <c r="BJ61" s="427"/>
      <c r="BK61" s="427"/>
      <c r="BL61" s="427"/>
      <c r="BM61" s="427"/>
      <c r="BN61" s="427"/>
      <c r="BO61" s="427"/>
      <c r="BP61" s="427"/>
      <c r="BQ61" s="427"/>
      <c r="BR61" s="427"/>
      <c r="BS61" s="427"/>
      <c r="BT61" s="427"/>
      <c r="BU61" s="427"/>
      <c r="BV61" s="427"/>
      <c r="BW61" s="427"/>
      <c r="BX61" s="427"/>
      <c r="BY61" s="427"/>
      <c r="BZ61" s="427"/>
      <c r="CA61" s="427"/>
      <c r="CB61" s="427"/>
      <c r="CC61" s="427"/>
      <c r="CD61" s="427"/>
      <c r="CE61" s="427"/>
      <c r="CF61" s="427"/>
      <c r="CG61" s="427"/>
      <c r="CH61" s="427"/>
      <c r="CI61" s="427"/>
      <c r="CJ61" s="427"/>
      <c r="CK61" s="427"/>
      <c r="CL61" s="427"/>
      <c r="CM61" s="427"/>
      <c r="CN61" s="427"/>
      <c r="CO61" s="427"/>
      <c r="CP61" s="427"/>
      <c r="CQ61" s="427"/>
      <c r="CR61" s="427"/>
      <c r="CS61" s="427"/>
      <c r="CT61" s="427"/>
      <c r="CU61" s="427"/>
      <c r="CV61" s="427"/>
      <c r="CW61" s="427"/>
      <c r="CX61" s="427"/>
      <c r="CY61" s="427"/>
      <c r="CZ61" s="427"/>
      <c r="DA61" s="427"/>
      <c r="DB61" s="427"/>
      <c r="DC61" s="427"/>
      <c r="DD61" s="427"/>
      <c r="DE61" s="427"/>
      <c r="DF61" s="427"/>
      <c r="DG61" s="427"/>
      <c r="DH61" s="427"/>
      <c r="DI61" s="427"/>
      <c r="DJ61" s="427"/>
      <c r="DK61" s="427"/>
      <c r="DL61" s="427"/>
      <c r="DM61" s="427"/>
      <c r="DN61" s="427"/>
      <c r="DO61" s="427"/>
      <c r="DP61" s="427"/>
      <c r="DQ61" s="427"/>
      <c r="DR61" s="427"/>
      <c r="DS61" s="427"/>
      <c r="DT61" s="427"/>
      <c r="DU61" s="427"/>
      <c r="DV61" s="427"/>
      <c r="DW61" s="427"/>
      <c r="DX61" s="427"/>
      <c r="DY61" s="427"/>
      <c r="DZ61" s="427"/>
      <c r="EA61" s="427"/>
      <c r="EB61" s="427"/>
      <c r="EC61" s="427"/>
      <c r="ED61" s="427"/>
      <c r="EE61" s="427"/>
      <c r="EF61" s="427"/>
      <c r="EG61" s="427"/>
      <c r="EH61" s="427"/>
      <c r="EI61" s="427"/>
      <c r="EJ61" s="427"/>
      <c r="EK61" s="427"/>
      <c r="EL61" s="427"/>
      <c r="EM61" s="427"/>
      <c r="EN61" s="427"/>
      <c r="EO61" s="427"/>
      <c r="EP61" s="427"/>
      <c r="EQ61" s="427"/>
      <c r="ER61" s="427"/>
      <c r="ES61" s="427"/>
      <c r="ET61" s="427"/>
      <c r="EU61" s="427"/>
      <c r="EV61" s="427"/>
      <c r="EW61" s="427"/>
      <c r="EX61" s="427"/>
      <c r="EY61" s="427"/>
      <c r="EZ61" s="427"/>
      <c r="FA61" s="427"/>
      <c r="FB61" s="427"/>
      <c r="FC61" s="427"/>
      <c r="FD61" s="427"/>
      <c r="FE61" s="427"/>
      <c r="FF61" s="427"/>
      <c r="FG61" s="427"/>
      <c r="FH61" s="427"/>
      <c r="FI61" s="427"/>
      <c r="FJ61" s="427"/>
      <c r="FK61" s="427"/>
      <c r="FL61" s="427"/>
      <c r="FM61" s="427"/>
      <c r="FN61" s="427"/>
      <c r="FO61" s="427"/>
      <c r="FP61" s="427"/>
      <c r="FQ61" s="427"/>
      <c r="FR61" s="427"/>
      <c r="FS61" s="427"/>
      <c r="FT61" s="427"/>
      <c r="FU61" s="427"/>
      <c r="FV61" s="427"/>
      <c r="FW61" s="427"/>
      <c r="FX61" s="427"/>
      <c r="FY61" s="427"/>
      <c r="FZ61" s="427"/>
      <c r="GA61" s="427"/>
      <c r="GB61" s="427"/>
      <c r="GC61" s="427"/>
      <c r="GD61" s="427"/>
      <c r="GE61" s="427"/>
      <c r="GF61" s="427"/>
      <c r="GG61" s="427"/>
      <c r="GH61" s="427"/>
      <c r="GI61" s="427"/>
      <c r="GJ61" s="427"/>
      <c r="GK61" s="427"/>
      <c r="GL61" s="427"/>
      <c r="GM61" s="427"/>
      <c r="GN61" s="427"/>
      <c r="GO61" s="427"/>
      <c r="GP61" s="427"/>
      <c r="GQ61" s="427"/>
      <c r="GR61" s="427"/>
      <c r="GS61" s="427"/>
      <c r="GT61" s="427"/>
      <c r="GU61" s="427"/>
      <c r="GV61" s="427"/>
      <c r="GW61" s="427"/>
      <c r="GX61" s="427"/>
      <c r="GY61" s="427"/>
      <c r="GZ61" s="427"/>
      <c r="HA61" s="427"/>
      <c r="HB61" s="427"/>
      <c r="HC61" s="427"/>
    </row>
    <row r="62" spans="1:211" ht="21" customHeight="1">
      <c r="A62" s="421"/>
      <c r="B62" s="405" t="s">
        <v>758</v>
      </c>
      <c r="C62" s="429">
        <v>141</v>
      </c>
      <c r="D62" s="420">
        <v>882</v>
      </c>
      <c r="E62" s="413">
        <v>741</v>
      </c>
      <c r="F62" s="430"/>
      <c r="G62" s="430"/>
      <c r="H62" s="430"/>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30"/>
      <c r="BK62" s="430"/>
      <c r="BL62" s="430"/>
      <c r="BM62" s="430"/>
      <c r="BN62" s="430"/>
      <c r="BO62" s="430"/>
      <c r="BP62" s="430"/>
      <c r="BQ62" s="430"/>
      <c r="BR62" s="430"/>
      <c r="BS62" s="430"/>
      <c r="BT62" s="430"/>
      <c r="BU62" s="430"/>
      <c r="BV62" s="430"/>
      <c r="BW62" s="430"/>
      <c r="BX62" s="430"/>
      <c r="BY62" s="430"/>
      <c r="BZ62" s="430"/>
      <c r="CA62" s="430"/>
      <c r="CB62" s="430"/>
      <c r="CC62" s="430"/>
      <c r="CD62" s="430"/>
      <c r="CE62" s="430"/>
      <c r="CF62" s="430"/>
      <c r="CG62" s="430"/>
      <c r="CH62" s="430"/>
      <c r="CI62" s="430"/>
      <c r="CJ62" s="430"/>
      <c r="CK62" s="430"/>
      <c r="CL62" s="430"/>
      <c r="CM62" s="430"/>
      <c r="CN62" s="430"/>
      <c r="CO62" s="430"/>
      <c r="CP62" s="430"/>
      <c r="CQ62" s="430"/>
      <c r="CR62" s="430"/>
      <c r="CS62" s="430"/>
      <c r="CT62" s="430"/>
      <c r="CU62" s="430"/>
      <c r="CV62" s="430"/>
      <c r="CW62" s="430"/>
      <c r="CX62" s="430"/>
      <c r="CY62" s="430"/>
      <c r="CZ62" s="430"/>
      <c r="DA62" s="430"/>
      <c r="DB62" s="430"/>
      <c r="DC62" s="430"/>
      <c r="DD62" s="430"/>
      <c r="DE62" s="430"/>
      <c r="DF62" s="430"/>
      <c r="DG62" s="430"/>
      <c r="DH62" s="430"/>
      <c r="DI62" s="430"/>
      <c r="DJ62" s="430"/>
      <c r="DK62" s="430"/>
      <c r="DL62" s="430"/>
      <c r="DM62" s="430"/>
      <c r="DN62" s="430"/>
      <c r="DO62" s="430"/>
      <c r="DP62" s="430"/>
      <c r="DQ62" s="430"/>
      <c r="DR62" s="430"/>
      <c r="DS62" s="430"/>
      <c r="DT62" s="430"/>
      <c r="DU62" s="430"/>
      <c r="DV62" s="430"/>
      <c r="DW62" s="430"/>
      <c r="DX62" s="430"/>
      <c r="DY62" s="430"/>
      <c r="DZ62" s="430"/>
      <c r="EA62" s="430"/>
      <c r="EB62" s="430"/>
      <c r="EC62" s="430"/>
      <c r="ED62" s="430"/>
      <c r="EE62" s="430"/>
      <c r="EF62" s="430"/>
      <c r="EG62" s="430"/>
      <c r="EH62" s="430"/>
      <c r="EI62" s="430"/>
      <c r="EJ62" s="430"/>
      <c r="EK62" s="430"/>
      <c r="EL62" s="430"/>
      <c r="EM62" s="430"/>
      <c r="EN62" s="430"/>
      <c r="EO62" s="430"/>
      <c r="EP62" s="430"/>
      <c r="EQ62" s="430"/>
      <c r="ER62" s="430"/>
      <c r="ES62" s="430"/>
      <c r="ET62" s="430"/>
      <c r="EU62" s="430"/>
      <c r="EV62" s="430"/>
      <c r="EW62" s="430"/>
      <c r="EX62" s="430"/>
      <c r="EY62" s="430"/>
      <c r="EZ62" s="430"/>
      <c r="FA62" s="430"/>
      <c r="FB62" s="430"/>
      <c r="FC62" s="430"/>
      <c r="FD62" s="430"/>
      <c r="FE62" s="430"/>
      <c r="FF62" s="430"/>
      <c r="FG62" s="430"/>
      <c r="FH62" s="430"/>
      <c r="FI62" s="430"/>
      <c r="FJ62" s="430"/>
      <c r="FK62" s="430"/>
      <c r="FL62" s="430"/>
      <c r="FM62" s="430"/>
      <c r="FN62" s="430"/>
      <c r="FO62" s="430"/>
      <c r="FP62" s="430"/>
      <c r="FQ62" s="430"/>
      <c r="FR62" s="430"/>
      <c r="FS62" s="430"/>
      <c r="FT62" s="430"/>
      <c r="FU62" s="430"/>
      <c r="FV62" s="430"/>
      <c r="FW62" s="430"/>
      <c r="FX62" s="430"/>
      <c r="FY62" s="430"/>
      <c r="FZ62" s="430"/>
      <c r="GA62" s="430"/>
      <c r="GB62" s="430"/>
      <c r="GC62" s="430"/>
      <c r="GD62" s="430"/>
      <c r="GE62" s="430"/>
      <c r="GF62" s="430"/>
      <c r="GG62" s="430"/>
      <c r="GH62" s="430"/>
      <c r="GI62" s="430"/>
      <c r="GJ62" s="430"/>
      <c r="GK62" s="430"/>
      <c r="GL62" s="430"/>
      <c r="GM62" s="430"/>
      <c r="GN62" s="430"/>
      <c r="GO62" s="430"/>
      <c r="GP62" s="430"/>
      <c r="GQ62" s="430"/>
      <c r="GR62" s="430"/>
      <c r="GS62" s="430"/>
      <c r="GT62" s="430"/>
      <c r="GU62" s="430"/>
      <c r="GV62" s="430"/>
      <c r="GW62" s="430"/>
      <c r="GX62" s="430"/>
      <c r="GY62" s="430"/>
      <c r="GZ62" s="430"/>
      <c r="HA62" s="430"/>
      <c r="HB62" s="430"/>
      <c r="HC62" s="430"/>
    </row>
    <row r="63" spans="1:5" s="436" customFormat="1" ht="30" customHeight="1">
      <c r="A63" s="431"/>
      <c r="B63" s="432" t="s">
        <v>750</v>
      </c>
      <c r="C63" s="433">
        <v>1705</v>
      </c>
      <c r="D63" s="434">
        <v>4976.06971792</v>
      </c>
      <c r="E63" s="435">
        <v>3271.0697179199997</v>
      </c>
    </row>
  </sheetData>
  <sheetProtection/>
  <mergeCells count="4">
    <mergeCell ref="D1:E1"/>
    <mergeCell ref="A2:E2"/>
    <mergeCell ref="A3:E3"/>
    <mergeCell ref="D4:E4"/>
  </mergeCells>
  <printOptions/>
  <pageMargins left="0.2" right="0.2" top="0.5" bottom="0.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34"/>
  <sheetViews>
    <sheetView zoomScalePageLayoutView="0" workbookViewId="0" topLeftCell="A1">
      <selection activeCell="E13" sqref="E13"/>
    </sheetView>
  </sheetViews>
  <sheetFormatPr defaultColWidth="9.140625" defaultRowHeight="15"/>
  <cols>
    <col min="1" max="1" width="6.57421875" style="0" customWidth="1"/>
    <col min="2" max="2" width="43.421875" style="0" customWidth="1"/>
    <col min="3" max="3" width="13.8515625" style="0" customWidth="1"/>
    <col min="4" max="4" width="13.140625" style="0" customWidth="1"/>
    <col min="5" max="5" width="8.57421875" style="49" customWidth="1"/>
    <col min="6" max="6" width="8.57421875" style="0" customWidth="1"/>
  </cols>
  <sheetData>
    <row r="1" spans="4:6" ht="15.75">
      <c r="D1" s="612" t="s">
        <v>759</v>
      </c>
      <c r="E1" s="612"/>
      <c r="F1" s="612"/>
    </row>
    <row r="3" spans="1:6" s="438" customFormat="1" ht="27" customHeight="1">
      <c r="A3" s="722" t="s">
        <v>774</v>
      </c>
      <c r="B3" s="722"/>
      <c r="C3" s="722"/>
      <c r="D3" s="722"/>
      <c r="E3" s="722"/>
      <c r="F3" s="437"/>
    </row>
    <row r="4" spans="1:6" s="440" customFormat="1" ht="16.5">
      <c r="A4" s="616" t="str">
        <f>'33'!A3:F3</f>
        <v>(Kèm theo Công văn số: 3877 /STC-QLNS ngày  01/12/2021 của  Sở Tài chính)</v>
      </c>
      <c r="B4" s="617"/>
      <c r="C4" s="617"/>
      <c r="D4" s="617"/>
      <c r="E4" s="617"/>
      <c r="F4" s="439"/>
    </row>
    <row r="5" spans="1:6" s="144" customFormat="1" ht="15">
      <c r="A5" s="441"/>
      <c r="B5" s="441"/>
      <c r="C5" s="441"/>
      <c r="D5" s="441"/>
      <c r="E5" s="441"/>
      <c r="F5" s="441"/>
    </row>
    <row r="6" spans="4:6" s="144" customFormat="1" ht="15">
      <c r="D6" s="723" t="s">
        <v>24</v>
      </c>
      <c r="E6" s="723"/>
      <c r="F6" s="723"/>
    </row>
    <row r="7" spans="1:6" s="144" customFormat="1" ht="20.25" customHeight="1">
      <c r="A7" s="618" t="s">
        <v>0</v>
      </c>
      <c r="B7" s="618" t="s">
        <v>760</v>
      </c>
      <c r="C7" s="618" t="s">
        <v>342</v>
      </c>
      <c r="D7" s="618" t="s">
        <v>378</v>
      </c>
      <c r="E7" s="713" t="s">
        <v>725</v>
      </c>
      <c r="F7" s="714"/>
    </row>
    <row r="8" spans="1:6" s="144" customFormat="1" ht="38.25">
      <c r="A8" s="618"/>
      <c r="B8" s="618"/>
      <c r="C8" s="618"/>
      <c r="D8" s="618"/>
      <c r="E8" s="209" t="s">
        <v>761</v>
      </c>
      <c r="F8" s="209" t="s">
        <v>762</v>
      </c>
    </row>
    <row r="9" spans="1:6" s="144" customFormat="1" ht="15">
      <c r="A9" s="561" t="s">
        <v>4</v>
      </c>
      <c r="B9" s="561" t="s">
        <v>5</v>
      </c>
      <c r="C9" s="561">
        <v>1</v>
      </c>
      <c r="D9" s="561">
        <v>2</v>
      </c>
      <c r="E9" s="561" t="s">
        <v>763</v>
      </c>
      <c r="F9" s="561"/>
    </row>
    <row r="10" spans="1:6" s="141" customFormat="1" ht="21" customHeight="1">
      <c r="A10" s="211" t="s">
        <v>4</v>
      </c>
      <c r="B10" s="212" t="s">
        <v>764</v>
      </c>
      <c r="C10" s="606">
        <v>12722323</v>
      </c>
      <c r="D10" s="606">
        <v>22117655.9275</v>
      </c>
      <c r="E10" s="607">
        <v>1.7384919348062455</v>
      </c>
      <c r="F10" s="608">
        <v>0.9982291707474135</v>
      </c>
    </row>
    <row r="11" spans="1:6" s="141" customFormat="1" ht="21" customHeight="1">
      <c r="A11" s="215" t="s">
        <v>9</v>
      </c>
      <c r="B11" s="216" t="s">
        <v>765</v>
      </c>
      <c r="C11" s="242">
        <v>9823058</v>
      </c>
      <c r="D11" s="242">
        <v>15483021.427499998</v>
      </c>
      <c r="E11" s="600">
        <v>1.5761915920174754</v>
      </c>
      <c r="F11" s="600">
        <v>0.9535121986330115</v>
      </c>
    </row>
    <row r="12" spans="1:6" s="144" customFormat="1" ht="21" customHeight="1">
      <c r="A12" s="219">
        <v>1</v>
      </c>
      <c r="B12" s="220" t="s">
        <v>10</v>
      </c>
      <c r="C12" s="243">
        <v>9823058</v>
      </c>
      <c r="D12" s="243">
        <v>15384343.427499998</v>
      </c>
      <c r="E12" s="601">
        <v>1.5661460440832171</v>
      </c>
      <c r="F12" s="601">
        <v>1.126313027169572</v>
      </c>
    </row>
    <row r="13" spans="1:6" s="144" customFormat="1" ht="21" customHeight="1">
      <c r="A13" s="219">
        <v>2</v>
      </c>
      <c r="B13" s="220" t="s">
        <v>766</v>
      </c>
      <c r="C13" s="243"/>
      <c r="D13" s="243"/>
      <c r="E13" s="601"/>
      <c r="F13" s="601"/>
    </row>
    <row r="14" spans="1:6" s="144" customFormat="1" ht="21" customHeight="1">
      <c r="A14" s="219">
        <v>3</v>
      </c>
      <c r="B14" s="220" t="s">
        <v>767</v>
      </c>
      <c r="C14" s="243">
        <v>0</v>
      </c>
      <c r="D14" s="243">
        <v>0</v>
      </c>
      <c r="E14" s="601"/>
      <c r="F14" s="601"/>
    </row>
    <row r="15" spans="1:6" s="144" customFormat="1" ht="21" customHeight="1">
      <c r="A15" s="219">
        <v>4</v>
      </c>
      <c r="B15" s="220" t="s">
        <v>768</v>
      </c>
      <c r="C15" s="243">
        <v>0</v>
      </c>
      <c r="D15" s="243">
        <v>90000</v>
      </c>
      <c r="E15" s="601"/>
      <c r="F15" s="601">
        <v>1</v>
      </c>
    </row>
    <row r="16" spans="1:6" s="144" customFormat="1" ht="21" customHeight="1">
      <c r="A16" s="219">
        <v>5</v>
      </c>
      <c r="B16" s="220" t="s">
        <v>769</v>
      </c>
      <c r="C16" s="243">
        <v>0</v>
      </c>
      <c r="D16" s="243">
        <v>8678</v>
      </c>
      <c r="E16" s="601"/>
      <c r="F16" s="601">
        <v>0.533046683046683</v>
      </c>
    </row>
    <row r="17" spans="1:6" s="141" customFormat="1" ht="21" customHeight="1">
      <c r="A17" s="215" t="s">
        <v>17</v>
      </c>
      <c r="B17" s="216" t="s">
        <v>37</v>
      </c>
      <c r="C17" s="602"/>
      <c r="D17" s="242">
        <v>3284172</v>
      </c>
      <c r="E17" s="600"/>
      <c r="F17" s="600">
        <v>0.8121176242797594</v>
      </c>
    </row>
    <row r="18" spans="1:6" s="141" customFormat="1" ht="21" customHeight="1">
      <c r="A18" s="215" t="s">
        <v>18</v>
      </c>
      <c r="B18" s="216" t="s">
        <v>36</v>
      </c>
      <c r="C18" s="602"/>
      <c r="D18" s="242">
        <v>52784.5</v>
      </c>
      <c r="E18" s="600"/>
      <c r="F18" s="600">
        <v>0.14997471274818444</v>
      </c>
    </row>
    <row r="19" spans="1:6" s="141" customFormat="1" ht="21" customHeight="1">
      <c r="A19" s="215" t="s">
        <v>35</v>
      </c>
      <c r="B19" s="216" t="s">
        <v>770</v>
      </c>
      <c r="C19" s="602"/>
      <c r="D19" s="242">
        <v>53000</v>
      </c>
      <c r="E19" s="600"/>
      <c r="F19" s="600">
        <v>7.833284067395803</v>
      </c>
    </row>
    <row r="20" spans="1:6" s="141" customFormat="1" ht="21" customHeight="1">
      <c r="A20" s="215" t="s">
        <v>38</v>
      </c>
      <c r="B20" s="216" t="s">
        <v>771</v>
      </c>
      <c r="C20" s="602">
        <v>2899265</v>
      </c>
      <c r="D20" s="242">
        <v>3244678</v>
      </c>
      <c r="E20" s="600"/>
      <c r="F20" s="600">
        <v>2.1398315927202893</v>
      </c>
    </row>
    <row r="21" spans="1:6" s="141" customFormat="1" ht="21" customHeight="1">
      <c r="A21" s="215" t="s">
        <v>5</v>
      </c>
      <c r="B21" s="216" t="s">
        <v>43</v>
      </c>
      <c r="C21" s="242">
        <v>12840323.306122448</v>
      </c>
      <c r="D21" s="242">
        <v>22133871.08362245</v>
      </c>
      <c r="E21" s="603">
        <v>1.7237783314278936</v>
      </c>
      <c r="F21" s="600">
        <v>1.1651539905004942</v>
      </c>
    </row>
    <row r="22" spans="1:6" s="141" customFormat="1" ht="21" customHeight="1">
      <c r="A22" s="215" t="s">
        <v>9</v>
      </c>
      <c r="B22" s="216" t="s">
        <v>44</v>
      </c>
      <c r="C22" s="242">
        <v>11395765.306122448</v>
      </c>
      <c r="D22" s="242">
        <v>20018511.08362245</v>
      </c>
      <c r="E22" s="603">
        <v>1.7566622816343342</v>
      </c>
      <c r="F22" s="600">
        <v>1.148457560913651</v>
      </c>
    </row>
    <row r="23" spans="1:6" s="144" customFormat="1" ht="21" customHeight="1">
      <c r="A23" s="219">
        <v>1</v>
      </c>
      <c r="B23" s="220" t="s">
        <v>115</v>
      </c>
      <c r="C23" s="604">
        <v>2888070</v>
      </c>
      <c r="D23" s="243">
        <v>6809062</v>
      </c>
      <c r="E23" s="605">
        <v>2.3576513034656363</v>
      </c>
      <c r="F23" s="601">
        <v>1.0902553134051187</v>
      </c>
    </row>
    <row r="24" spans="1:6" s="144" customFormat="1" ht="21" customHeight="1">
      <c r="A24" s="219">
        <v>2</v>
      </c>
      <c r="B24" s="220" t="s">
        <v>46</v>
      </c>
      <c r="C24" s="604">
        <v>8275210</v>
      </c>
      <c r="D24" s="243">
        <v>10280736.56937245</v>
      </c>
      <c r="E24" s="605">
        <v>1.24235355590643</v>
      </c>
      <c r="F24" s="601">
        <v>0.9623275359162035</v>
      </c>
    </row>
    <row r="25" spans="1:6" s="144" customFormat="1" ht="21" customHeight="1">
      <c r="A25" s="219">
        <v>3</v>
      </c>
      <c r="B25" s="220" t="s">
        <v>130</v>
      </c>
      <c r="C25" s="604">
        <v>5700</v>
      </c>
      <c r="D25" s="243">
        <v>2315.05</v>
      </c>
      <c r="E25" s="605">
        <v>0.4061491228070176</v>
      </c>
      <c r="F25" s="601">
        <v>0.27993349455864575</v>
      </c>
    </row>
    <row r="26" spans="1:6" s="144" customFormat="1" ht="21" customHeight="1">
      <c r="A26" s="219">
        <v>4</v>
      </c>
      <c r="B26" s="220" t="s">
        <v>48</v>
      </c>
      <c r="C26" s="604">
        <v>1230</v>
      </c>
      <c r="D26" s="243">
        <v>3739.25</v>
      </c>
      <c r="E26" s="605">
        <v>3.040040650406504</v>
      </c>
      <c r="F26" s="601">
        <v>0.07777465784766421</v>
      </c>
    </row>
    <row r="27" spans="1:6" s="144" customFormat="1" ht="21" customHeight="1">
      <c r="A27" s="219">
        <v>5</v>
      </c>
      <c r="B27" s="220" t="s">
        <v>49</v>
      </c>
      <c r="C27" s="604">
        <v>225555.306122449</v>
      </c>
      <c r="D27" s="243">
        <v>0</v>
      </c>
      <c r="E27" s="605">
        <v>0</v>
      </c>
      <c r="F27" s="600"/>
    </row>
    <row r="28" spans="1:6" s="144" customFormat="1" ht="21" customHeight="1">
      <c r="A28" s="219">
        <v>6</v>
      </c>
      <c r="B28" s="220" t="s">
        <v>50</v>
      </c>
      <c r="C28" s="243">
        <v>0</v>
      </c>
      <c r="D28" s="243">
        <v>2886863.2142499997</v>
      </c>
      <c r="E28" s="605"/>
      <c r="F28" s="601">
        <v>7.040185375742277</v>
      </c>
    </row>
    <row r="29" spans="1:6" s="145" customFormat="1" ht="21" customHeight="1">
      <c r="A29" s="219">
        <v>7</v>
      </c>
      <c r="B29" s="220" t="s">
        <v>54</v>
      </c>
      <c r="C29" s="243">
        <v>0</v>
      </c>
      <c r="D29" s="243">
        <v>35795</v>
      </c>
      <c r="E29" s="605"/>
      <c r="F29" s="601">
        <v>1</v>
      </c>
    </row>
    <row r="30" spans="1:6" s="141" customFormat="1" ht="29.25" customHeight="1">
      <c r="A30" s="215" t="s">
        <v>17</v>
      </c>
      <c r="B30" s="216" t="s">
        <v>772</v>
      </c>
      <c r="C30" s="242">
        <v>1444558</v>
      </c>
      <c r="D30" s="242">
        <v>2115360</v>
      </c>
      <c r="E30" s="603">
        <v>1.464364878391868</v>
      </c>
      <c r="F30" s="600">
        <v>1.3510289064595655</v>
      </c>
    </row>
    <row r="31" spans="1:6" s="141" customFormat="1" ht="21" customHeight="1">
      <c r="A31" s="215" t="s">
        <v>20</v>
      </c>
      <c r="B31" s="216" t="s">
        <v>773</v>
      </c>
      <c r="C31" s="242">
        <v>118000</v>
      </c>
      <c r="D31" s="242">
        <v>16214.98</v>
      </c>
      <c r="E31" s="603">
        <v>0.1374150847457627</v>
      </c>
      <c r="F31" s="600">
        <v>0.698921551724138</v>
      </c>
    </row>
    <row r="32" spans="1:6" s="141" customFormat="1" ht="21" customHeight="1">
      <c r="A32" s="252" t="s">
        <v>21</v>
      </c>
      <c r="B32" s="253" t="s">
        <v>56</v>
      </c>
      <c r="C32" s="609">
        <v>23600</v>
      </c>
      <c r="D32" s="609">
        <v>21923.02</v>
      </c>
      <c r="E32" s="610">
        <v>0.9289415254237289</v>
      </c>
      <c r="F32" s="611">
        <v>0.9449577586206896</v>
      </c>
    </row>
    <row r="33" ht="15">
      <c r="A33" s="442"/>
    </row>
    <row r="34" ht="15">
      <c r="A34" s="443"/>
    </row>
  </sheetData>
  <sheetProtection/>
  <mergeCells count="9">
    <mergeCell ref="D1:F1"/>
    <mergeCell ref="A3:E3"/>
    <mergeCell ref="A4:E4"/>
    <mergeCell ref="D6:F6"/>
    <mergeCell ref="A7:A8"/>
    <mergeCell ref="B7:B8"/>
    <mergeCell ref="C7:C8"/>
    <mergeCell ref="D7:D8"/>
    <mergeCell ref="E7:F7"/>
  </mergeCells>
  <printOptions/>
  <pageMargins left="0.45" right="0.2"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Z58"/>
  <sheetViews>
    <sheetView zoomScalePageLayoutView="0" workbookViewId="0" topLeftCell="A1">
      <selection activeCell="D12" sqref="D12"/>
    </sheetView>
  </sheetViews>
  <sheetFormatPr defaultColWidth="9.140625" defaultRowHeight="15"/>
  <cols>
    <col min="1" max="1" width="4.7109375" style="493" customWidth="1"/>
    <col min="2" max="2" width="50.140625" style="494" customWidth="1"/>
    <col min="3" max="3" width="14.140625" style="1" customWidth="1"/>
    <col min="4" max="4" width="13.7109375" style="1" customWidth="1"/>
    <col min="5" max="6" width="10.7109375" style="495" customWidth="1"/>
    <col min="7" max="7" width="16.57421875" style="1" bestFit="1" customWidth="1"/>
    <col min="8" max="16384" width="9.140625" style="1" customWidth="1"/>
  </cols>
  <sheetData>
    <row r="1" spans="1:6" ht="15.75" customHeight="1">
      <c r="A1" s="727"/>
      <c r="B1" s="727"/>
      <c r="D1" s="728" t="s">
        <v>775</v>
      </c>
      <c r="E1" s="728"/>
      <c r="F1" s="728"/>
    </row>
    <row r="2" spans="1:6" ht="15.75" customHeight="1">
      <c r="A2" s="444"/>
      <c r="B2" s="444"/>
      <c r="D2" s="445"/>
      <c r="E2" s="445"/>
      <c r="F2" s="445"/>
    </row>
    <row r="3" spans="1:18" s="2" customFormat="1" ht="15.75" customHeight="1">
      <c r="A3" s="729" t="s">
        <v>801</v>
      </c>
      <c r="B3" s="729"/>
      <c r="C3" s="729"/>
      <c r="D3" s="729"/>
      <c r="E3" s="729"/>
      <c r="F3" s="729"/>
      <c r="G3" s="446"/>
      <c r="H3" s="446"/>
      <c r="I3" s="446"/>
      <c r="J3" s="446"/>
      <c r="K3" s="446"/>
      <c r="L3" s="446"/>
      <c r="M3" s="446"/>
      <c r="N3" s="446"/>
      <c r="O3" s="446"/>
      <c r="P3" s="446"/>
      <c r="Q3" s="446"/>
      <c r="R3" s="446"/>
    </row>
    <row r="4" spans="1:18" s="2" customFormat="1" ht="15.75" customHeight="1">
      <c r="A4" s="725" t="str">
        <f>'33'!A3:F3</f>
        <v>(Kèm theo Công văn số: 3877 /STC-QLNS ngày  01/12/2021 của  Sở Tài chính)</v>
      </c>
      <c r="B4" s="726"/>
      <c r="C4" s="726"/>
      <c r="D4" s="726"/>
      <c r="E4" s="726"/>
      <c r="F4" s="726"/>
      <c r="G4" s="446"/>
      <c r="H4" s="446"/>
      <c r="I4" s="446"/>
      <c r="J4" s="446"/>
      <c r="K4" s="446"/>
      <c r="L4" s="446"/>
      <c r="M4" s="446"/>
      <c r="N4" s="446"/>
      <c r="O4" s="446"/>
      <c r="P4" s="446"/>
      <c r="Q4" s="446"/>
      <c r="R4" s="446"/>
    </row>
    <row r="5" spans="1:6" ht="17.25" customHeight="1">
      <c r="A5" s="447"/>
      <c r="B5" s="448"/>
      <c r="C5" s="449"/>
      <c r="D5" s="449"/>
      <c r="E5" s="730" t="s">
        <v>776</v>
      </c>
      <c r="F5" s="730"/>
    </row>
    <row r="6" spans="1:6" s="450" customFormat="1" ht="20.25" customHeight="1">
      <c r="A6" s="731" t="s">
        <v>0</v>
      </c>
      <c r="B6" s="733" t="s">
        <v>777</v>
      </c>
      <c r="C6" s="734" t="s">
        <v>828</v>
      </c>
      <c r="D6" s="734" t="s">
        <v>829</v>
      </c>
      <c r="E6" s="736" t="s">
        <v>778</v>
      </c>
      <c r="F6" s="736"/>
    </row>
    <row r="7" spans="1:6" s="450" customFormat="1" ht="21.75" customHeight="1">
      <c r="A7" s="732"/>
      <c r="B7" s="733"/>
      <c r="C7" s="735"/>
      <c r="D7" s="735"/>
      <c r="E7" s="451" t="s">
        <v>779</v>
      </c>
      <c r="F7" s="451" t="s">
        <v>780</v>
      </c>
    </row>
    <row r="8" spans="1:6" s="454" customFormat="1" ht="12.75" customHeight="1">
      <c r="A8" s="452" t="s">
        <v>4</v>
      </c>
      <c r="B8" s="452" t="s">
        <v>5</v>
      </c>
      <c r="C8" s="452" t="s">
        <v>6</v>
      </c>
      <c r="D8" s="452" t="s">
        <v>8</v>
      </c>
      <c r="E8" s="453" t="s">
        <v>781</v>
      </c>
      <c r="F8" s="453" t="s">
        <v>782</v>
      </c>
    </row>
    <row r="9" spans="1:9" s="460" customFormat="1" ht="22.5" customHeight="1">
      <c r="A9" s="455" t="s">
        <v>4</v>
      </c>
      <c r="B9" s="456" t="s">
        <v>783</v>
      </c>
      <c r="C9" s="3">
        <v>12997500</v>
      </c>
      <c r="D9" s="3">
        <v>19290425.7275</v>
      </c>
      <c r="E9" s="457">
        <v>1.484164318330448</v>
      </c>
      <c r="F9" s="458">
        <v>1.189181078413634</v>
      </c>
      <c r="G9" s="459"/>
      <c r="H9" s="459"/>
      <c r="I9" s="459"/>
    </row>
    <row r="10" spans="1:9" s="464" customFormat="1" ht="22.5" customHeight="1">
      <c r="A10" s="461" t="s">
        <v>9</v>
      </c>
      <c r="B10" s="462" t="s">
        <v>10</v>
      </c>
      <c r="C10" s="4">
        <v>10997500</v>
      </c>
      <c r="D10" s="4">
        <v>16703124.7275</v>
      </c>
      <c r="E10" s="463">
        <v>1.5188110686519662</v>
      </c>
      <c r="F10" s="458">
        <v>1.2228631701885126</v>
      </c>
      <c r="G10" s="459"/>
      <c r="H10" s="459"/>
      <c r="I10" s="459"/>
    </row>
    <row r="11" spans="1:7" ht="22.5" customHeight="1">
      <c r="A11" s="465">
        <v>1</v>
      </c>
      <c r="B11" s="466" t="s">
        <v>784</v>
      </c>
      <c r="C11" s="5">
        <v>906000</v>
      </c>
      <c r="D11" s="5">
        <v>745000</v>
      </c>
      <c r="E11" s="467">
        <v>0.8222958057395143</v>
      </c>
      <c r="F11" s="468">
        <v>0.7776617954070981</v>
      </c>
      <c r="G11" s="459"/>
    </row>
    <row r="12" spans="1:8" ht="22.5" customHeight="1">
      <c r="A12" s="465">
        <v>2</v>
      </c>
      <c r="B12" s="469" t="s">
        <v>785</v>
      </c>
      <c r="C12" s="5">
        <v>2812000</v>
      </c>
      <c r="D12" s="5">
        <v>4180000</v>
      </c>
      <c r="E12" s="467">
        <v>1.4864864864864864</v>
      </c>
      <c r="F12" s="468">
        <v>1.3128140703517588</v>
      </c>
      <c r="G12" s="459"/>
      <c r="H12" s="449"/>
    </row>
    <row r="13" spans="1:7" ht="22.5" customHeight="1">
      <c r="A13" s="465">
        <v>3</v>
      </c>
      <c r="B13" s="469" t="s">
        <v>786</v>
      </c>
      <c r="C13" s="5">
        <v>2436000</v>
      </c>
      <c r="D13" s="5">
        <v>3709000</v>
      </c>
      <c r="E13" s="467">
        <v>1.5225779967159276</v>
      </c>
      <c r="F13" s="468">
        <v>1.6360829289810321</v>
      </c>
      <c r="G13" s="459"/>
    </row>
    <row r="14" spans="1:7" ht="22.5" customHeight="1">
      <c r="A14" s="465">
        <v>4</v>
      </c>
      <c r="B14" s="469" t="s">
        <v>11</v>
      </c>
      <c r="C14" s="5">
        <v>750000</v>
      </c>
      <c r="D14" s="5">
        <v>928000</v>
      </c>
      <c r="E14" s="467">
        <v>1.2373333333333334</v>
      </c>
      <c r="F14" s="468">
        <v>1.008695652173913</v>
      </c>
      <c r="G14" s="470"/>
    </row>
    <row r="15" spans="1:7" ht="22.5" customHeight="1">
      <c r="A15" s="465">
        <v>5</v>
      </c>
      <c r="B15" s="469" t="s">
        <v>12</v>
      </c>
      <c r="C15" s="5">
        <v>890000</v>
      </c>
      <c r="D15" s="5">
        <v>1000000</v>
      </c>
      <c r="E15" s="467">
        <v>1.1235955056179776</v>
      </c>
      <c r="F15" s="468">
        <v>1.145475372279496</v>
      </c>
      <c r="G15" s="470"/>
    </row>
    <row r="16" spans="1:7" s="472" customFormat="1" ht="22.5" customHeight="1">
      <c r="A16" s="465">
        <v>6</v>
      </c>
      <c r="B16" s="471" t="s">
        <v>23</v>
      </c>
      <c r="C16" s="5">
        <v>460000</v>
      </c>
      <c r="D16" s="5">
        <v>541300</v>
      </c>
      <c r="E16" s="467">
        <v>1.1767391304347825</v>
      </c>
      <c r="F16" s="468">
        <v>1.0117757009345794</v>
      </c>
      <c r="G16" s="470"/>
    </row>
    <row r="17" spans="1:7" s="472" customFormat="1" ht="22.5" customHeight="1">
      <c r="A17" s="465">
        <v>7</v>
      </c>
      <c r="B17" s="471" t="s">
        <v>787</v>
      </c>
      <c r="C17" s="5">
        <v>147500</v>
      </c>
      <c r="D17" s="5">
        <v>148000</v>
      </c>
      <c r="E17" s="467">
        <v>1.0033898305084745</v>
      </c>
      <c r="F17" s="468">
        <v>0.925</v>
      </c>
      <c r="G17" s="470"/>
    </row>
    <row r="18" spans="1:7" ht="22.5" customHeight="1">
      <c r="A18" s="465">
        <v>8</v>
      </c>
      <c r="B18" s="469" t="s">
        <v>788</v>
      </c>
      <c r="C18" s="5">
        <v>2279000</v>
      </c>
      <c r="D18" s="5">
        <v>4932488.061947</v>
      </c>
      <c r="E18" s="467">
        <v>2.164321220687582</v>
      </c>
      <c r="F18" s="468">
        <v>1.1444208188683143</v>
      </c>
      <c r="G18" s="470"/>
    </row>
    <row r="19" spans="1:7" s="478" customFormat="1" ht="22.5" customHeight="1">
      <c r="A19" s="473"/>
      <c r="B19" s="474" t="s">
        <v>13</v>
      </c>
      <c r="C19" s="475">
        <v>0</v>
      </c>
      <c r="D19" s="475">
        <v>81</v>
      </c>
      <c r="E19" s="476"/>
      <c r="F19" s="477"/>
      <c r="G19" s="470"/>
    </row>
    <row r="20" spans="1:7" s="478" customFormat="1" ht="22.5" customHeight="1">
      <c r="A20" s="473"/>
      <c r="B20" s="474" t="s">
        <v>14</v>
      </c>
      <c r="C20" s="475">
        <v>29000</v>
      </c>
      <c r="D20" s="475">
        <v>32000</v>
      </c>
      <c r="E20" s="476">
        <v>1.103448275862069</v>
      </c>
      <c r="F20" s="477">
        <v>1.0666666666666667</v>
      </c>
      <c r="G20" s="470"/>
    </row>
    <row r="21" spans="1:7" s="478" customFormat="1" ht="27" customHeight="1">
      <c r="A21" s="473"/>
      <c r="B21" s="474" t="s">
        <v>789</v>
      </c>
      <c r="C21" s="475">
        <v>250000</v>
      </c>
      <c r="D21" s="475">
        <v>279289.061947</v>
      </c>
      <c r="E21" s="476">
        <v>1.117156247788</v>
      </c>
      <c r="F21" s="477">
        <v>0.9974609355249999</v>
      </c>
      <c r="G21" s="470"/>
    </row>
    <row r="22" spans="1:7" s="478" customFormat="1" ht="22.5" customHeight="1">
      <c r="A22" s="473"/>
      <c r="B22" s="474" t="s">
        <v>15</v>
      </c>
      <c r="C22" s="475">
        <v>2000000</v>
      </c>
      <c r="D22" s="475">
        <v>4621118</v>
      </c>
      <c r="E22" s="476">
        <v>2.310559</v>
      </c>
      <c r="F22" s="477">
        <v>1.1552795</v>
      </c>
      <c r="G22" s="470"/>
    </row>
    <row r="23" spans="1:7" s="478" customFormat="1" ht="30" hidden="1">
      <c r="A23" s="473"/>
      <c r="B23" s="474" t="s">
        <v>790</v>
      </c>
      <c r="C23" s="475">
        <v>0</v>
      </c>
      <c r="D23" s="475">
        <v>0</v>
      </c>
      <c r="E23" s="476"/>
      <c r="F23" s="477">
        <v>0</v>
      </c>
      <c r="G23" s="470"/>
    </row>
    <row r="24" spans="1:7" ht="21.75" customHeight="1">
      <c r="A24" s="465" t="s">
        <v>791</v>
      </c>
      <c r="B24" s="466" t="s">
        <v>97</v>
      </c>
      <c r="C24" s="5">
        <v>25000</v>
      </c>
      <c r="D24" s="5">
        <v>49826</v>
      </c>
      <c r="E24" s="467">
        <v>1.99304</v>
      </c>
      <c r="F24" s="468">
        <v>1.016857142857143</v>
      </c>
      <c r="G24" s="470"/>
    </row>
    <row r="25" spans="1:7" ht="33" customHeight="1">
      <c r="A25" s="465" t="s">
        <v>792</v>
      </c>
      <c r="B25" s="498" t="s">
        <v>793</v>
      </c>
      <c r="C25" s="5">
        <v>14000</v>
      </c>
      <c r="D25" s="5">
        <v>15756</v>
      </c>
      <c r="E25" s="467">
        <v>1.1254285714285714</v>
      </c>
      <c r="F25" s="468">
        <v>0.8753333333333333</v>
      </c>
      <c r="G25" s="470"/>
    </row>
    <row r="26" spans="1:7" ht="21.75" customHeight="1">
      <c r="A26" s="465" t="s">
        <v>794</v>
      </c>
      <c r="B26" s="469" t="s">
        <v>96</v>
      </c>
      <c r="C26" s="5">
        <v>40000</v>
      </c>
      <c r="D26" s="5">
        <v>31355</v>
      </c>
      <c r="E26" s="467">
        <v>0.783875</v>
      </c>
      <c r="F26" s="468">
        <v>0.7647560975609756</v>
      </c>
      <c r="G26" s="470"/>
    </row>
    <row r="27" spans="1:7" ht="21.75" customHeight="1">
      <c r="A27" s="465" t="s">
        <v>795</v>
      </c>
      <c r="B27" s="466" t="s">
        <v>98</v>
      </c>
      <c r="C27" s="5">
        <v>18000</v>
      </c>
      <c r="D27" s="5">
        <v>26999.865553</v>
      </c>
      <c r="E27" s="467">
        <v>1.4999925307222222</v>
      </c>
      <c r="F27" s="468">
        <v>1.1249943980416666</v>
      </c>
      <c r="G27" s="470"/>
    </row>
    <row r="28" spans="1:7" ht="22.5" customHeight="1">
      <c r="A28" s="465" t="s">
        <v>796</v>
      </c>
      <c r="B28" s="466" t="s">
        <v>16</v>
      </c>
      <c r="C28" s="5">
        <v>220000</v>
      </c>
      <c r="D28" s="5">
        <v>395399.8</v>
      </c>
      <c r="E28" s="467">
        <v>1.7972718181818181</v>
      </c>
      <c r="F28" s="468">
        <v>1.235624375</v>
      </c>
      <c r="G28" s="470"/>
    </row>
    <row r="29" spans="1:7" s="481" customFormat="1" ht="15.75">
      <c r="A29" s="461" t="s">
        <v>17</v>
      </c>
      <c r="B29" s="479" t="s">
        <v>766</v>
      </c>
      <c r="C29" s="480"/>
      <c r="D29" s="480"/>
      <c r="E29" s="463"/>
      <c r="F29" s="458"/>
      <c r="G29" s="470"/>
    </row>
    <row r="30" spans="1:7" s="481" customFormat="1" ht="25.5" customHeight="1">
      <c r="A30" s="482" t="s">
        <v>18</v>
      </c>
      <c r="B30" s="479" t="s">
        <v>797</v>
      </c>
      <c r="C30" s="480">
        <v>2000000</v>
      </c>
      <c r="D30" s="480">
        <v>2497301</v>
      </c>
      <c r="E30" s="463">
        <v>1.2486505</v>
      </c>
      <c r="F30" s="458">
        <v>1.0100001011091675</v>
      </c>
      <c r="G30" s="483"/>
    </row>
    <row r="31" spans="1:7" s="485" customFormat="1" ht="17.25" customHeight="1">
      <c r="A31" s="164" t="s">
        <v>6</v>
      </c>
      <c r="B31" s="165" t="s">
        <v>351</v>
      </c>
      <c r="C31" s="166">
        <v>1585000</v>
      </c>
      <c r="D31" s="166">
        <v>1541602</v>
      </c>
      <c r="E31" s="467">
        <v>0.9726195583596214</v>
      </c>
      <c r="F31" s="468">
        <v>1.0099997444866442</v>
      </c>
      <c r="G31" s="484"/>
    </row>
    <row r="32" spans="1:7" s="485" customFormat="1" ht="15.75" customHeight="1">
      <c r="A32" s="164" t="s">
        <v>7</v>
      </c>
      <c r="B32" s="165" t="s">
        <v>352</v>
      </c>
      <c r="C32" s="166">
        <v>15000</v>
      </c>
      <c r="D32" s="166">
        <v>10904</v>
      </c>
      <c r="E32" s="467">
        <v>0.7269333333333333</v>
      </c>
      <c r="F32" s="468">
        <v>1.010003705075954</v>
      </c>
      <c r="G32" s="484"/>
    </row>
    <row r="33" spans="1:7" s="485" customFormat="1" ht="15.75" customHeight="1">
      <c r="A33" s="164" t="s">
        <v>308</v>
      </c>
      <c r="B33" s="165" t="s">
        <v>353</v>
      </c>
      <c r="C33" s="166">
        <v>140000</v>
      </c>
      <c r="D33" s="166">
        <v>215900</v>
      </c>
      <c r="E33" s="467">
        <v>1.542142857142857</v>
      </c>
      <c r="F33" s="468">
        <v>1.0100017776779784</v>
      </c>
      <c r="G33" s="484"/>
    </row>
    <row r="34" spans="1:7" s="485" customFormat="1" ht="30" customHeight="1">
      <c r="A34" s="164" t="s">
        <v>307</v>
      </c>
      <c r="B34" s="165" t="s">
        <v>354</v>
      </c>
      <c r="C34" s="166">
        <v>250000</v>
      </c>
      <c r="D34" s="166">
        <v>445976</v>
      </c>
      <c r="E34" s="467">
        <v>1.783904</v>
      </c>
      <c r="F34" s="468">
        <v>1.0100009058791557</v>
      </c>
      <c r="G34" s="484"/>
    </row>
    <row r="35" spans="1:7" s="485" customFormat="1" ht="30.75" customHeight="1">
      <c r="A35" s="164" t="s">
        <v>8</v>
      </c>
      <c r="B35" s="165" t="s">
        <v>355</v>
      </c>
      <c r="C35" s="166">
        <v>10000</v>
      </c>
      <c r="D35" s="166">
        <v>269628</v>
      </c>
      <c r="E35" s="467">
        <v>26.9628</v>
      </c>
      <c r="F35" s="468">
        <v>1.0100015732811902</v>
      </c>
      <c r="G35" s="484"/>
    </row>
    <row r="36" spans="1:7" s="485" customFormat="1" ht="16.5" customHeight="1">
      <c r="A36" s="164" t="s">
        <v>309</v>
      </c>
      <c r="B36" s="165" t="s">
        <v>89</v>
      </c>
      <c r="C36" s="166"/>
      <c r="D36" s="166">
        <v>13291</v>
      </c>
      <c r="E36" s="463"/>
      <c r="F36" s="468">
        <v>1.0099544072948328</v>
      </c>
      <c r="G36" s="484"/>
    </row>
    <row r="37" spans="1:7" s="481" customFormat="1" ht="18.75" customHeight="1">
      <c r="A37" s="482" t="s">
        <v>35</v>
      </c>
      <c r="B37" s="479" t="s">
        <v>19</v>
      </c>
      <c r="C37" s="486">
        <v>0</v>
      </c>
      <c r="D37" s="480">
        <v>90000</v>
      </c>
      <c r="E37" s="463"/>
      <c r="F37" s="458">
        <v>1</v>
      </c>
      <c r="G37" s="470"/>
    </row>
    <row r="38" spans="1:7" s="481" customFormat="1" ht="30.75" customHeight="1">
      <c r="A38" s="482" t="s">
        <v>5</v>
      </c>
      <c r="B38" s="479" t="s">
        <v>798</v>
      </c>
      <c r="C38" s="486">
        <v>9823058</v>
      </c>
      <c r="D38" s="486">
        <v>15384343.427499998</v>
      </c>
      <c r="E38" s="463">
        <v>1.5661460440832171</v>
      </c>
      <c r="F38" s="458">
        <v>1.2253942658260826</v>
      </c>
      <c r="G38" s="470"/>
    </row>
    <row r="39" spans="1:7" s="485" customFormat="1" ht="24.75" customHeight="1">
      <c r="A39" s="164" t="s">
        <v>6</v>
      </c>
      <c r="B39" s="165" t="s">
        <v>799</v>
      </c>
      <c r="C39" s="166">
        <v>3206000</v>
      </c>
      <c r="D39" s="166">
        <v>5659082.927499998</v>
      </c>
      <c r="E39" s="487">
        <v>1.7651537515595752</v>
      </c>
      <c r="F39" s="487">
        <v>0.8114703325115504</v>
      </c>
      <c r="G39" s="488"/>
    </row>
    <row r="40" spans="1:7" ht="23.25" customHeight="1">
      <c r="A40" s="489" t="s">
        <v>7</v>
      </c>
      <c r="B40" s="490" t="s">
        <v>800</v>
      </c>
      <c r="C40" s="491">
        <v>6617058</v>
      </c>
      <c r="D40" s="491">
        <v>9725260.5</v>
      </c>
      <c r="E40" s="492">
        <v>1.469725745187665</v>
      </c>
      <c r="F40" s="492">
        <v>1.7426458730233818</v>
      </c>
      <c r="G40" s="488"/>
    </row>
    <row r="41" spans="3:4" ht="15.75">
      <c r="C41" s="449"/>
      <c r="D41" s="449"/>
    </row>
    <row r="42" ht="15.75">
      <c r="D42" s="449"/>
    </row>
    <row r="48" spans="4:5" ht="15.75">
      <c r="D48" s="724"/>
      <c r="E48" s="724"/>
    </row>
    <row r="55" spans="1:26" s="496" customFormat="1" ht="15.75" hidden="1">
      <c r="A55" s="493"/>
      <c r="B55" s="494"/>
      <c r="C55" s="1">
        <v>1124693</v>
      </c>
      <c r="D55" s="1"/>
      <c r="E55" s="495"/>
      <c r="F55" s="495"/>
      <c r="G55" s="1"/>
      <c r="H55" s="1"/>
      <c r="I55" s="1"/>
      <c r="J55" s="1"/>
      <c r="K55" s="1"/>
      <c r="L55" s="1"/>
      <c r="M55" s="1"/>
      <c r="N55" s="1"/>
      <c r="O55" s="1"/>
      <c r="P55" s="1"/>
      <c r="Q55" s="1"/>
      <c r="R55" s="1"/>
      <c r="S55" s="1"/>
      <c r="T55" s="1"/>
      <c r="U55" s="1"/>
      <c r="V55" s="1"/>
      <c r="W55" s="1"/>
      <c r="X55" s="1"/>
      <c r="Y55" s="1"/>
      <c r="Z55" s="1"/>
    </row>
    <row r="56" spans="1:26" s="496" customFormat="1" ht="15.75" hidden="1">
      <c r="A56" s="493"/>
      <c r="B56" s="494"/>
      <c r="C56" s="497">
        <v>14138975</v>
      </c>
      <c r="D56" s="1"/>
      <c r="E56" s="495"/>
      <c r="F56" s="495"/>
      <c r="G56" s="1"/>
      <c r="H56" s="1"/>
      <c r="I56" s="1"/>
      <c r="J56" s="1"/>
      <c r="K56" s="1"/>
      <c r="L56" s="1"/>
      <c r="M56" s="1"/>
      <c r="N56" s="1"/>
      <c r="O56" s="1"/>
      <c r="P56" s="1"/>
      <c r="Q56" s="1"/>
      <c r="R56" s="1"/>
      <c r="S56" s="1"/>
      <c r="T56" s="1"/>
      <c r="U56" s="1"/>
      <c r="V56" s="1"/>
      <c r="W56" s="1"/>
      <c r="X56" s="1"/>
      <c r="Y56" s="1"/>
      <c r="Z56" s="1"/>
    </row>
    <row r="57" spans="1:26" s="496" customFormat="1" ht="15.75" hidden="1">
      <c r="A57" s="493"/>
      <c r="B57" s="494"/>
      <c r="C57" s="1"/>
      <c r="D57" s="1"/>
      <c r="E57" s="495"/>
      <c r="F57" s="495"/>
      <c r="G57" s="1"/>
      <c r="H57" s="1"/>
      <c r="I57" s="1"/>
      <c r="J57" s="1"/>
      <c r="K57" s="1"/>
      <c r="L57" s="1"/>
      <c r="M57" s="1"/>
      <c r="N57" s="1"/>
      <c r="O57" s="1"/>
      <c r="P57" s="1"/>
      <c r="Q57" s="1"/>
      <c r="R57" s="1"/>
      <c r="S57" s="1"/>
      <c r="T57" s="1"/>
      <c r="U57" s="1"/>
      <c r="V57" s="1"/>
      <c r="W57" s="1"/>
      <c r="X57" s="1"/>
      <c r="Y57" s="1"/>
      <c r="Z57" s="1"/>
    </row>
    <row r="58" spans="1:26" s="496" customFormat="1" ht="15.75">
      <c r="A58" s="493"/>
      <c r="B58" s="494"/>
      <c r="C58" s="1"/>
      <c r="D58" s="1"/>
      <c r="E58" s="495"/>
      <c r="F58" s="495"/>
      <c r="G58" s="1"/>
      <c r="H58" s="1"/>
      <c r="I58" s="1"/>
      <c r="J58" s="1"/>
      <c r="K58" s="1"/>
      <c r="L58" s="1"/>
      <c r="M58" s="1"/>
      <c r="N58" s="1"/>
      <c r="O58" s="1"/>
      <c r="P58" s="1"/>
      <c r="Q58" s="1"/>
      <c r="R58" s="1"/>
      <c r="S58" s="1"/>
      <c r="T58" s="1"/>
      <c r="U58" s="1"/>
      <c r="V58" s="1"/>
      <c r="W58" s="1"/>
      <c r="X58" s="1"/>
      <c r="Y58" s="1"/>
      <c r="Z58" s="1"/>
    </row>
  </sheetData>
  <sheetProtection/>
  <mergeCells count="11">
    <mergeCell ref="D48:E48"/>
    <mergeCell ref="A4:F4"/>
    <mergeCell ref="A1:B1"/>
    <mergeCell ref="D1:F1"/>
    <mergeCell ref="A3:F3"/>
    <mergeCell ref="E5:F5"/>
    <mergeCell ref="A6:A7"/>
    <mergeCell ref="B6:B7"/>
    <mergeCell ref="C6:C7"/>
    <mergeCell ref="D6:D7"/>
    <mergeCell ref="E6:F6"/>
  </mergeCells>
  <printOptions/>
  <pageMargins left="0.2" right="0.1" top="0.05" bottom="0.05" header="0.05" footer="0.05"/>
  <pageSetup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dimension ref="A1:N48"/>
  <sheetViews>
    <sheetView zoomScalePageLayoutView="0" workbookViewId="0" topLeftCell="A1">
      <selection activeCell="F13" sqref="F13"/>
    </sheetView>
  </sheetViews>
  <sheetFormatPr defaultColWidth="9.140625" defaultRowHeight="15"/>
  <cols>
    <col min="1" max="1" width="4.7109375" style="556" customWidth="1"/>
    <col min="2" max="2" width="39.28125" style="499" customWidth="1"/>
    <col min="3" max="3" width="14.8515625" style="499" customWidth="1"/>
    <col min="4" max="4" width="14.421875" style="499" customWidth="1"/>
    <col min="5" max="5" width="10.28125" style="560" customWidth="1"/>
    <col min="6" max="6" width="13.28125" style="140" customWidth="1"/>
    <col min="7" max="255" width="9.140625" style="499" customWidth="1"/>
    <col min="256" max="16384" width="4.7109375" style="499" customWidth="1"/>
  </cols>
  <sheetData>
    <row r="1" spans="1:6" ht="15.75">
      <c r="A1" s="740"/>
      <c r="B1" s="740"/>
      <c r="D1" s="741" t="s">
        <v>802</v>
      </c>
      <c r="E1" s="741"/>
      <c r="F1" s="741"/>
    </row>
    <row r="2" spans="1:14" ht="30" customHeight="1">
      <c r="A2" s="739" t="s">
        <v>821</v>
      </c>
      <c r="B2" s="739"/>
      <c r="C2" s="739"/>
      <c r="D2" s="739"/>
      <c r="E2" s="739"/>
      <c r="F2" s="739"/>
      <c r="G2" s="500"/>
      <c r="H2" s="500"/>
      <c r="I2" s="500"/>
      <c r="J2" s="500"/>
      <c r="K2" s="500"/>
      <c r="L2" s="500"/>
      <c r="M2" s="500"/>
      <c r="N2" s="500"/>
    </row>
    <row r="3" spans="1:6" ht="19.5" customHeight="1">
      <c r="A3" s="738" t="str">
        <f>'33'!A3:F3</f>
        <v>(Kèm theo Công văn số: 3877 /STC-QLNS ngày  01/12/2021 của  Sở Tài chính)</v>
      </c>
      <c r="B3" s="738"/>
      <c r="C3" s="738"/>
      <c r="D3" s="738"/>
      <c r="E3" s="738"/>
      <c r="F3" s="738"/>
    </row>
    <row r="4" spans="1:6" ht="15.75">
      <c r="A4" s="501"/>
      <c r="C4" s="502"/>
      <c r="D4" s="503"/>
      <c r="E4" s="742"/>
      <c r="F4" s="742"/>
    </row>
    <row r="5" spans="1:6" ht="19.5" customHeight="1">
      <c r="A5" s="743" t="s">
        <v>0</v>
      </c>
      <c r="B5" s="743" t="s">
        <v>777</v>
      </c>
      <c r="C5" s="743" t="s">
        <v>826</v>
      </c>
      <c r="D5" s="745" t="s">
        <v>827</v>
      </c>
      <c r="E5" s="747" t="s">
        <v>803</v>
      </c>
      <c r="F5" s="748"/>
    </row>
    <row r="6" spans="1:6" ht="27" customHeight="1">
      <c r="A6" s="744"/>
      <c r="B6" s="744"/>
      <c r="C6" s="744"/>
      <c r="D6" s="746"/>
      <c r="E6" s="504" t="s">
        <v>804</v>
      </c>
      <c r="F6" s="210" t="s">
        <v>780</v>
      </c>
    </row>
    <row r="7" spans="1:6" ht="15.75">
      <c r="A7" s="505">
        <v>1</v>
      </c>
      <c r="B7" s="506">
        <v>2</v>
      </c>
      <c r="C7" s="506">
        <v>3</v>
      </c>
      <c r="D7" s="506">
        <v>4</v>
      </c>
      <c r="E7" s="506">
        <v>5</v>
      </c>
      <c r="F7" s="507">
        <v>6</v>
      </c>
    </row>
    <row r="8" spans="1:6" s="513" customFormat="1" ht="17.25" customHeight="1" hidden="1">
      <c r="A8" s="508"/>
      <c r="B8" s="509" t="s">
        <v>805</v>
      </c>
      <c r="C8" s="510">
        <v>12005468</v>
      </c>
      <c r="D8" s="510">
        <v>19433168.2</v>
      </c>
      <c r="E8" s="511">
        <v>1.4278724073794444</v>
      </c>
      <c r="F8" s="512"/>
    </row>
    <row r="9" spans="1:6" s="520" customFormat="1" ht="23.25" customHeight="1">
      <c r="A9" s="514"/>
      <c r="B9" s="515" t="s">
        <v>43</v>
      </c>
      <c r="C9" s="516">
        <v>12840323.306122448</v>
      </c>
      <c r="D9" s="517">
        <v>22133871.08362245</v>
      </c>
      <c r="E9" s="518">
        <v>1.7237783314278936</v>
      </c>
      <c r="F9" s="519">
        <v>1.1651539905004942</v>
      </c>
    </row>
    <row r="10" spans="1:6" s="520" customFormat="1" ht="23.25" customHeight="1">
      <c r="A10" s="521" t="s">
        <v>4</v>
      </c>
      <c r="B10" s="522" t="s">
        <v>806</v>
      </c>
      <c r="C10" s="523">
        <v>11395765.306122448</v>
      </c>
      <c r="D10" s="524">
        <v>20018511.08362245</v>
      </c>
      <c r="E10" s="518">
        <v>1.7566622816343342</v>
      </c>
      <c r="F10" s="519">
        <v>1.148457560913651</v>
      </c>
    </row>
    <row r="11" spans="1:6" s="513" customFormat="1" ht="21" customHeight="1">
      <c r="A11" s="525" t="s">
        <v>9</v>
      </c>
      <c r="B11" s="526" t="s">
        <v>115</v>
      </c>
      <c r="C11" s="527">
        <v>2888070</v>
      </c>
      <c r="D11" s="528">
        <v>6809062</v>
      </c>
      <c r="E11" s="518">
        <v>2.3576513034656363</v>
      </c>
      <c r="F11" s="519">
        <v>1.0902553134051187</v>
      </c>
    </row>
    <row r="12" spans="1:6" s="535" customFormat="1" ht="22.5" customHeight="1">
      <c r="A12" s="529">
        <v>1</v>
      </c>
      <c r="B12" s="530" t="s">
        <v>116</v>
      </c>
      <c r="C12" s="531">
        <v>2706470</v>
      </c>
      <c r="D12" s="532">
        <v>6716630</v>
      </c>
      <c r="E12" s="533">
        <v>2.481693866918902</v>
      </c>
      <c r="F12" s="534">
        <v>1.0866253272229605</v>
      </c>
    </row>
    <row r="13" spans="1:6" s="535" customFormat="1" ht="81" customHeight="1">
      <c r="A13" s="529" t="s">
        <v>7</v>
      </c>
      <c r="B13" s="530" t="s">
        <v>807</v>
      </c>
      <c r="C13" s="531">
        <v>0</v>
      </c>
      <c r="D13" s="532">
        <v>0</v>
      </c>
      <c r="E13" s="518"/>
      <c r="F13" s="519"/>
    </row>
    <row r="14" spans="1:6" s="535" customFormat="1" ht="20.25" customHeight="1">
      <c r="A14" s="529" t="s">
        <v>308</v>
      </c>
      <c r="B14" s="530" t="s">
        <v>358</v>
      </c>
      <c r="C14" s="531">
        <v>181600</v>
      </c>
      <c r="D14" s="532">
        <v>92432</v>
      </c>
      <c r="E14" s="533">
        <v>0.5089867841409692</v>
      </c>
      <c r="F14" s="534">
        <v>1.4397507788161994</v>
      </c>
    </row>
    <row r="15" spans="1:6" s="513" customFormat="1" ht="21.75" customHeight="1">
      <c r="A15" s="525" t="s">
        <v>18</v>
      </c>
      <c r="B15" s="526" t="s">
        <v>46</v>
      </c>
      <c r="C15" s="527">
        <v>8275210</v>
      </c>
      <c r="D15" s="528">
        <v>10280736.56937245</v>
      </c>
      <c r="E15" s="518">
        <v>1.24235355590643</v>
      </c>
      <c r="F15" s="519">
        <v>0.9623275359162035</v>
      </c>
    </row>
    <row r="16" spans="1:6" s="513" customFormat="1" ht="16.5" customHeight="1">
      <c r="A16" s="525"/>
      <c r="B16" s="536" t="s">
        <v>108</v>
      </c>
      <c r="C16" s="527"/>
      <c r="D16" s="528"/>
      <c r="E16" s="518"/>
      <c r="F16" s="519"/>
    </row>
    <row r="17" spans="1:6" s="535" customFormat="1" ht="15.75" customHeight="1">
      <c r="A17" s="529" t="s">
        <v>6</v>
      </c>
      <c r="B17" s="530" t="s">
        <v>103</v>
      </c>
      <c r="C17" s="531">
        <v>3669860</v>
      </c>
      <c r="D17" s="532">
        <v>4115907</v>
      </c>
      <c r="E17" s="533">
        <v>1.12154332862834</v>
      </c>
      <c r="F17" s="534">
        <v>0.9998576458164753</v>
      </c>
    </row>
    <row r="18" spans="1:6" s="539" customFormat="1" ht="15.75" customHeight="1">
      <c r="A18" s="537" t="s">
        <v>7</v>
      </c>
      <c r="B18" s="538" t="s">
        <v>117</v>
      </c>
      <c r="C18" s="531">
        <v>39677</v>
      </c>
      <c r="D18" s="532">
        <v>42321</v>
      </c>
      <c r="E18" s="533">
        <v>1.066638102679134</v>
      </c>
      <c r="F18" s="534">
        <v>0.9527465105808195</v>
      </c>
    </row>
    <row r="19" spans="1:6" s="539" customFormat="1" ht="18" customHeight="1">
      <c r="A19" s="529" t="s">
        <v>308</v>
      </c>
      <c r="B19" s="538" t="s">
        <v>808</v>
      </c>
      <c r="C19" s="531">
        <v>745984</v>
      </c>
      <c r="D19" s="532">
        <v>1640064.177535714</v>
      </c>
      <c r="E19" s="533">
        <v>2.198524603122472</v>
      </c>
      <c r="F19" s="534">
        <v>1.3309616450818949</v>
      </c>
    </row>
    <row r="20" spans="1:6" s="539" customFormat="1" ht="18" customHeight="1">
      <c r="A20" s="537" t="s">
        <v>307</v>
      </c>
      <c r="B20" s="538" t="s">
        <v>809</v>
      </c>
      <c r="C20" s="531">
        <v>104165</v>
      </c>
      <c r="D20" s="532">
        <v>105295</v>
      </c>
      <c r="E20" s="533">
        <v>1.010848173570777</v>
      </c>
      <c r="F20" s="534">
        <v>0.6997182387262264</v>
      </c>
    </row>
    <row r="21" spans="1:6" s="539" customFormat="1" ht="18" customHeight="1">
      <c r="A21" s="529" t="s">
        <v>8</v>
      </c>
      <c r="B21" s="538" t="s">
        <v>810</v>
      </c>
      <c r="C21" s="531">
        <v>44869</v>
      </c>
      <c r="D21" s="532">
        <v>48369</v>
      </c>
      <c r="E21" s="533">
        <v>1.0780048585883348</v>
      </c>
      <c r="F21" s="534">
        <v>0.6464283327764785</v>
      </c>
    </row>
    <row r="22" spans="1:6" s="539" customFormat="1" ht="18" customHeight="1">
      <c r="A22" s="529" t="s">
        <v>309</v>
      </c>
      <c r="B22" s="538" t="s">
        <v>811</v>
      </c>
      <c r="C22" s="531">
        <v>397325</v>
      </c>
      <c r="D22" s="532">
        <v>492253</v>
      </c>
      <c r="E22" s="533">
        <v>1.238917762536966</v>
      </c>
      <c r="F22" s="534"/>
    </row>
    <row r="23" spans="1:6" s="539" customFormat="1" ht="18" customHeight="1">
      <c r="A23" s="529" t="s">
        <v>781</v>
      </c>
      <c r="B23" s="538" t="s">
        <v>812</v>
      </c>
      <c r="C23" s="531">
        <v>694213</v>
      </c>
      <c r="D23" s="532">
        <v>755830.8</v>
      </c>
      <c r="E23" s="533">
        <v>1.0887592136707323</v>
      </c>
      <c r="F23" s="534">
        <v>1.347121487298399</v>
      </c>
    </row>
    <row r="24" spans="1:6" s="535" customFormat="1" ht="18" customHeight="1">
      <c r="A24" s="529" t="s">
        <v>782</v>
      </c>
      <c r="B24" s="530" t="s">
        <v>813</v>
      </c>
      <c r="C24" s="531">
        <v>1669305</v>
      </c>
      <c r="D24" s="532">
        <v>1756467.5306122447</v>
      </c>
      <c r="E24" s="533">
        <v>1.0522148622404202</v>
      </c>
      <c r="F24" s="534">
        <v>1.8443140532842257</v>
      </c>
    </row>
    <row r="25" spans="1:6" s="539" customFormat="1" ht="18" customHeight="1">
      <c r="A25" s="529" t="s">
        <v>791</v>
      </c>
      <c r="B25" s="538" t="s">
        <v>814</v>
      </c>
      <c r="C25" s="531">
        <v>688801</v>
      </c>
      <c r="D25" s="532">
        <v>1064817.7653061224</v>
      </c>
      <c r="E25" s="533">
        <v>1.545900434677247</v>
      </c>
      <c r="F25" s="534">
        <v>0.5539085667158536</v>
      </c>
    </row>
    <row r="26" spans="1:6" s="539" customFormat="1" ht="18" customHeight="1">
      <c r="A26" s="529" t="s">
        <v>792</v>
      </c>
      <c r="B26" s="538" t="s">
        <v>815</v>
      </c>
      <c r="C26" s="540">
        <v>9856</v>
      </c>
      <c r="D26" s="532">
        <v>11923</v>
      </c>
      <c r="E26" s="533">
        <v>1.2097199675324675</v>
      </c>
      <c r="F26" s="534">
        <v>0.008904778691267148</v>
      </c>
    </row>
    <row r="27" spans="1:6" s="48" customFormat="1" ht="31.5">
      <c r="A27" s="541" t="s">
        <v>18</v>
      </c>
      <c r="B27" s="542" t="s">
        <v>130</v>
      </c>
      <c r="C27" s="527">
        <v>5700</v>
      </c>
      <c r="D27" s="528">
        <v>2315.05</v>
      </c>
      <c r="E27" s="518">
        <v>0.4061491228070176</v>
      </c>
      <c r="F27" s="519">
        <v>0.27993349455864575</v>
      </c>
    </row>
    <row r="28" spans="1:6" s="513" customFormat="1" ht="21" customHeight="1">
      <c r="A28" s="525" t="s">
        <v>35</v>
      </c>
      <c r="B28" s="526" t="s">
        <v>48</v>
      </c>
      <c r="C28" s="527">
        <v>1230</v>
      </c>
      <c r="D28" s="528">
        <v>3739.25</v>
      </c>
      <c r="E28" s="518">
        <v>3.040040650406504</v>
      </c>
      <c r="F28" s="519">
        <v>0.07777465784766421</v>
      </c>
    </row>
    <row r="29" spans="1:6" s="513" customFormat="1" ht="21" customHeight="1">
      <c r="A29" s="525" t="s">
        <v>38</v>
      </c>
      <c r="B29" s="526" t="s">
        <v>49</v>
      </c>
      <c r="C29" s="527">
        <v>225555.306122449</v>
      </c>
      <c r="D29" s="528">
        <v>0</v>
      </c>
      <c r="E29" s="518">
        <v>0</v>
      </c>
      <c r="F29" s="519"/>
    </row>
    <row r="30" spans="1:6" s="513" customFormat="1" ht="21" customHeight="1">
      <c r="A30" s="525" t="s">
        <v>39</v>
      </c>
      <c r="B30" s="526" t="s">
        <v>816</v>
      </c>
      <c r="C30" s="527">
        <v>0</v>
      </c>
      <c r="D30" s="528">
        <v>2886863.2142499997</v>
      </c>
      <c r="E30" s="518"/>
      <c r="F30" s="519">
        <v>7.040185375742277</v>
      </c>
    </row>
    <row r="31" spans="1:6" s="513" customFormat="1" ht="21" customHeight="1">
      <c r="A31" s="525" t="s">
        <v>40</v>
      </c>
      <c r="B31" s="526" t="s">
        <v>54</v>
      </c>
      <c r="C31" s="543">
        <v>0</v>
      </c>
      <c r="D31" s="528">
        <v>35795</v>
      </c>
      <c r="E31" s="518"/>
      <c r="F31" s="519">
        <v>1</v>
      </c>
    </row>
    <row r="32" spans="1:6" s="520" customFormat="1" ht="47.25">
      <c r="A32" s="525" t="s">
        <v>5</v>
      </c>
      <c r="B32" s="526" t="s">
        <v>817</v>
      </c>
      <c r="C32" s="527">
        <v>1444558</v>
      </c>
      <c r="D32" s="528">
        <v>2115360</v>
      </c>
      <c r="E32" s="518">
        <v>1.464364878391868</v>
      </c>
      <c r="F32" s="519">
        <v>1.3510289064595655</v>
      </c>
    </row>
    <row r="33" spans="1:6" ht="21.75" customHeight="1">
      <c r="A33" s="544" t="s">
        <v>6</v>
      </c>
      <c r="B33" s="536" t="s">
        <v>818</v>
      </c>
      <c r="C33" s="545">
        <v>0</v>
      </c>
      <c r="D33" s="546">
        <v>27571</v>
      </c>
      <c r="E33" s="533"/>
      <c r="F33" s="534">
        <v>0.06213743210655608</v>
      </c>
    </row>
    <row r="34" spans="1:6" ht="31.5">
      <c r="A34" s="544" t="s">
        <v>7</v>
      </c>
      <c r="B34" s="536" t="s">
        <v>819</v>
      </c>
      <c r="C34" s="545">
        <v>665531</v>
      </c>
      <c r="D34" s="546">
        <v>911485</v>
      </c>
      <c r="E34" s="533">
        <v>1.3695605463907767</v>
      </c>
      <c r="F34" s="534">
        <v>1.6152031840316419</v>
      </c>
    </row>
    <row r="35" spans="1:6" ht="31.5">
      <c r="A35" s="547" t="s">
        <v>308</v>
      </c>
      <c r="B35" s="548" t="s">
        <v>820</v>
      </c>
      <c r="C35" s="549">
        <v>779027</v>
      </c>
      <c r="D35" s="546">
        <v>1176304</v>
      </c>
      <c r="E35" s="533">
        <v>1.509965636621067</v>
      </c>
      <c r="F35" s="550">
        <v>2.109152719852828</v>
      </c>
    </row>
    <row r="36" spans="1:6" s="513" customFormat="1" ht="15" customHeight="1" hidden="1">
      <c r="A36" s="551"/>
      <c r="B36" s="552"/>
      <c r="C36" s="553"/>
      <c r="D36" s="546"/>
      <c r="E36" s="554"/>
      <c r="F36" s="555"/>
    </row>
    <row r="37" spans="4:6" ht="21.75" customHeight="1">
      <c r="D37" s="737"/>
      <c r="E37" s="737"/>
      <c r="F37" s="557"/>
    </row>
    <row r="38" spans="4:6" ht="15.75">
      <c r="D38" s="558"/>
      <c r="E38" s="559"/>
      <c r="F38" s="557"/>
    </row>
    <row r="39" spans="4:6" ht="15.75">
      <c r="D39" s="558"/>
      <c r="E39" s="559"/>
      <c r="F39" s="557"/>
    </row>
    <row r="40" ht="15.75">
      <c r="D40" s="502"/>
    </row>
    <row r="41" ht="15.75">
      <c r="D41" s="502"/>
    </row>
    <row r="42" ht="15.75">
      <c r="C42" s="502"/>
    </row>
    <row r="43" ht="15.75">
      <c r="C43" s="502"/>
    </row>
    <row r="44" ht="15.75">
      <c r="C44" s="502"/>
    </row>
    <row r="46" ht="15.75">
      <c r="C46" s="502"/>
    </row>
    <row r="47" ht="15.75">
      <c r="C47" s="502"/>
    </row>
    <row r="48" ht="15.75">
      <c r="C48" s="502"/>
    </row>
  </sheetData>
  <sheetProtection/>
  <mergeCells count="11">
    <mergeCell ref="D37:E37"/>
    <mergeCell ref="A3:F3"/>
    <mergeCell ref="A2:F2"/>
    <mergeCell ref="A1:B1"/>
    <mergeCell ref="D1:F1"/>
    <mergeCell ref="E4:F4"/>
    <mergeCell ref="A5:A6"/>
    <mergeCell ref="B5:B6"/>
    <mergeCell ref="C5:C6"/>
    <mergeCell ref="D5:D6"/>
    <mergeCell ref="E5:F5"/>
  </mergeCells>
  <printOptions/>
  <pageMargins left="0.45" right="0.2" top="0.25" bottom="0.2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2"/>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I12" sqref="I12"/>
    </sheetView>
  </sheetViews>
  <sheetFormatPr defaultColWidth="8.8515625" defaultRowHeight="15"/>
  <cols>
    <col min="1" max="1" width="4.57421875" style="6" customWidth="1"/>
    <col min="2" max="2" width="38.57421875" style="6" customWidth="1"/>
    <col min="3" max="6" width="13.140625" style="6" customWidth="1"/>
    <col min="7" max="7" width="10.140625" style="6" bestFit="1" customWidth="1"/>
    <col min="8" max="16384" width="8.8515625" style="6" customWidth="1"/>
  </cols>
  <sheetData>
    <row r="1" spans="4:6" ht="15.75">
      <c r="D1" s="612" t="s">
        <v>310</v>
      </c>
      <c r="E1" s="612"/>
      <c r="F1" s="612"/>
    </row>
    <row r="2" spans="1:6" ht="25.5" customHeight="1">
      <c r="A2" s="615" t="s">
        <v>377</v>
      </c>
      <c r="B2" s="615"/>
      <c r="C2" s="615"/>
      <c r="D2" s="615"/>
      <c r="E2" s="615"/>
      <c r="F2" s="615"/>
    </row>
    <row r="3" spans="1:6" s="160" customFormat="1" ht="14.25" customHeight="1">
      <c r="A3" s="616" t="s">
        <v>682</v>
      </c>
      <c r="B3" s="617"/>
      <c r="C3" s="617"/>
      <c r="D3" s="617"/>
      <c r="E3" s="617"/>
      <c r="F3" s="617"/>
    </row>
    <row r="4" spans="5:6" ht="15">
      <c r="E4" s="619" t="s">
        <v>24</v>
      </c>
      <c r="F4" s="619"/>
    </row>
    <row r="5" spans="1:6" ht="15" customHeight="1">
      <c r="A5" s="618" t="s">
        <v>0</v>
      </c>
      <c r="B5" s="618" t="s">
        <v>25</v>
      </c>
      <c r="C5" s="618" t="s">
        <v>342</v>
      </c>
      <c r="D5" s="618" t="s">
        <v>378</v>
      </c>
      <c r="E5" s="618" t="s">
        <v>379</v>
      </c>
      <c r="F5" s="613" t="s">
        <v>62</v>
      </c>
    </row>
    <row r="6" spans="1:6" ht="12" customHeight="1">
      <c r="A6" s="618"/>
      <c r="B6" s="618"/>
      <c r="C6" s="618"/>
      <c r="D6" s="618"/>
      <c r="E6" s="618"/>
      <c r="F6" s="614"/>
    </row>
    <row r="7" spans="1:6" ht="15">
      <c r="A7" s="182" t="s">
        <v>4</v>
      </c>
      <c r="B7" s="182" t="s">
        <v>5</v>
      </c>
      <c r="C7" s="182">
        <v>1</v>
      </c>
      <c r="D7" s="182">
        <v>2</v>
      </c>
      <c r="E7" s="182">
        <v>3</v>
      </c>
      <c r="F7" s="182">
        <v>4</v>
      </c>
    </row>
    <row r="8" spans="1:6" s="141" customFormat="1" ht="19.5" customHeight="1">
      <c r="A8" s="211" t="s">
        <v>4</v>
      </c>
      <c r="B8" s="212" t="s">
        <v>27</v>
      </c>
      <c r="C8" s="213">
        <v>12722323</v>
      </c>
      <c r="D8" s="213">
        <v>22117655.9275</v>
      </c>
      <c r="E8" s="213">
        <v>15312529</v>
      </c>
      <c r="F8" s="214">
        <v>0.6923215122883415</v>
      </c>
    </row>
    <row r="9" spans="1:6" s="141" customFormat="1" ht="19.5" customHeight="1">
      <c r="A9" s="215" t="s">
        <v>9</v>
      </c>
      <c r="B9" s="216" t="s">
        <v>28</v>
      </c>
      <c r="C9" s="217">
        <v>9823058</v>
      </c>
      <c r="D9" s="217">
        <v>15384343.427499998</v>
      </c>
      <c r="E9" s="217">
        <v>11283250</v>
      </c>
      <c r="F9" s="218">
        <v>0.7334242148956994</v>
      </c>
    </row>
    <row r="10" spans="1:6" ht="19.5" customHeight="1">
      <c r="A10" s="219" t="s">
        <v>29</v>
      </c>
      <c r="B10" s="220" t="s">
        <v>30</v>
      </c>
      <c r="C10" s="221">
        <v>3206000</v>
      </c>
      <c r="D10" s="221">
        <v>5659082.927499998</v>
      </c>
      <c r="E10" s="221">
        <v>4187500</v>
      </c>
      <c r="F10" s="222">
        <v>0.739960882999448</v>
      </c>
    </row>
    <row r="11" spans="1:6" ht="19.5" customHeight="1">
      <c r="A11" s="219" t="s">
        <v>29</v>
      </c>
      <c r="B11" s="220" t="s">
        <v>31</v>
      </c>
      <c r="C11" s="221">
        <v>6617058</v>
      </c>
      <c r="D11" s="221">
        <v>9725260.5</v>
      </c>
      <c r="E11" s="221">
        <v>7095750</v>
      </c>
      <c r="F11" s="222">
        <v>0.7296205587500715</v>
      </c>
    </row>
    <row r="12" spans="1:6" s="141" customFormat="1" ht="19.5" customHeight="1">
      <c r="A12" s="215" t="s">
        <v>17</v>
      </c>
      <c r="B12" s="216" t="s">
        <v>32</v>
      </c>
      <c r="C12" s="217">
        <v>2899265</v>
      </c>
      <c r="D12" s="217">
        <v>3244678</v>
      </c>
      <c r="E12" s="217">
        <v>4029279</v>
      </c>
      <c r="F12" s="218">
        <v>1.2418116682148428</v>
      </c>
    </row>
    <row r="13" spans="1:6" ht="19.5" customHeight="1">
      <c r="A13" s="219">
        <v>1</v>
      </c>
      <c r="B13" s="220" t="s">
        <v>33</v>
      </c>
      <c r="C13" s="221">
        <v>0</v>
      </c>
      <c r="D13" s="221">
        <v>0</v>
      </c>
      <c r="E13" s="221">
        <v>0</v>
      </c>
      <c r="F13" s="218"/>
    </row>
    <row r="14" spans="1:6" ht="19.5" customHeight="1">
      <c r="A14" s="219">
        <v>2</v>
      </c>
      <c r="B14" s="220" t="s">
        <v>34</v>
      </c>
      <c r="C14" s="221">
        <v>2899265</v>
      </c>
      <c r="D14" s="221">
        <v>3244678</v>
      </c>
      <c r="E14" s="221">
        <v>4029279</v>
      </c>
      <c r="F14" s="222">
        <v>1.2418116682148428</v>
      </c>
    </row>
    <row r="15" spans="1:6" s="141" customFormat="1" ht="19.5" customHeight="1">
      <c r="A15" s="177" t="s">
        <v>18</v>
      </c>
      <c r="B15" s="216" t="s">
        <v>36</v>
      </c>
      <c r="C15" s="221">
        <v>0</v>
      </c>
      <c r="D15" s="221">
        <v>52784.5</v>
      </c>
      <c r="E15" s="216"/>
      <c r="F15" s="218">
        <v>0</v>
      </c>
    </row>
    <row r="16" spans="1:6" s="141" customFormat="1" ht="19.5" customHeight="1">
      <c r="A16" s="177" t="s">
        <v>35</v>
      </c>
      <c r="B16" s="216" t="s">
        <v>37</v>
      </c>
      <c r="C16" s="221">
        <v>0</v>
      </c>
      <c r="D16" s="221">
        <v>3284172</v>
      </c>
      <c r="E16" s="216"/>
      <c r="F16" s="218">
        <v>0</v>
      </c>
    </row>
    <row r="17" spans="1:6" s="141" customFormat="1" ht="19.5" customHeight="1">
      <c r="A17" s="177" t="s">
        <v>38</v>
      </c>
      <c r="B17" s="176" t="s">
        <v>380</v>
      </c>
      <c r="C17" s="221">
        <v>0</v>
      </c>
      <c r="D17" s="221">
        <v>90000</v>
      </c>
      <c r="E17" s="216"/>
      <c r="F17" s="218">
        <v>0</v>
      </c>
    </row>
    <row r="18" spans="1:6" s="141" customFormat="1" ht="19.5" customHeight="1">
      <c r="A18" s="177" t="s">
        <v>39</v>
      </c>
      <c r="B18" s="216" t="s">
        <v>41</v>
      </c>
      <c r="C18" s="221">
        <v>0</v>
      </c>
      <c r="D18" s="221">
        <v>8678</v>
      </c>
      <c r="E18" s="216"/>
      <c r="F18" s="218">
        <v>0</v>
      </c>
    </row>
    <row r="19" spans="1:6" s="141" customFormat="1" ht="19.5" customHeight="1">
      <c r="A19" s="177" t="s">
        <v>40</v>
      </c>
      <c r="B19" s="216" t="s">
        <v>42</v>
      </c>
      <c r="C19" s="221">
        <v>0</v>
      </c>
      <c r="D19" s="221">
        <v>53000</v>
      </c>
      <c r="E19" s="216"/>
      <c r="F19" s="218">
        <v>0</v>
      </c>
    </row>
    <row r="20" spans="1:7" s="141" customFormat="1" ht="19.5" customHeight="1">
      <c r="A20" s="177" t="s">
        <v>5</v>
      </c>
      <c r="B20" s="216" t="s">
        <v>43</v>
      </c>
      <c r="C20" s="217">
        <v>12840323.306122448</v>
      </c>
      <c r="D20" s="217">
        <v>22133871.08362245</v>
      </c>
      <c r="E20" s="217">
        <v>15521729</v>
      </c>
      <c r="F20" s="218">
        <v>0.7012658988280193</v>
      </c>
      <c r="G20" s="143"/>
    </row>
    <row r="21" spans="1:6" s="141" customFormat="1" ht="19.5" customHeight="1">
      <c r="A21" s="215" t="s">
        <v>9</v>
      </c>
      <c r="B21" s="216" t="s">
        <v>44</v>
      </c>
      <c r="C21" s="217">
        <v>11395765.306122448</v>
      </c>
      <c r="D21" s="217">
        <v>19982716.08362245</v>
      </c>
      <c r="E21" s="217">
        <v>11492450</v>
      </c>
      <c r="F21" s="218">
        <v>0.5751195158809792</v>
      </c>
    </row>
    <row r="22" spans="1:6" ht="19.5" customHeight="1">
      <c r="A22" s="219">
        <v>1</v>
      </c>
      <c r="B22" s="220" t="s">
        <v>45</v>
      </c>
      <c r="C22" s="221">
        <v>2888070</v>
      </c>
      <c r="D22" s="221">
        <v>6809062</v>
      </c>
      <c r="E22" s="221">
        <v>4167270</v>
      </c>
      <c r="F22" s="222">
        <v>0.6120182192495824</v>
      </c>
    </row>
    <row r="23" spans="1:6" ht="19.5" customHeight="1">
      <c r="A23" s="219">
        <v>2</v>
      </c>
      <c r="B23" s="220" t="s">
        <v>46</v>
      </c>
      <c r="C23" s="221">
        <v>8275210</v>
      </c>
      <c r="D23" s="221">
        <v>10280736.56937245</v>
      </c>
      <c r="E23" s="221">
        <v>7043644</v>
      </c>
      <c r="F23" s="222">
        <v>0.6851302873554667</v>
      </c>
    </row>
    <row r="24" spans="1:6" ht="33.75" customHeight="1">
      <c r="A24" s="219">
        <v>3</v>
      </c>
      <c r="B24" s="220" t="s">
        <v>47</v>
      </c>
      <c r="C24" s="221">
        <v>5700</v>
      </c>
      <c r="D24" s="221">
        <v>2315.05</v>
      </c>
      <c r="E24" s="221">
        <v>0</v>
      </c>
      <c r="F24" s="222">
        <v>0</v>
      </c>
    </row>
    <row r="25" spans="1:6" ht="19.5" customHeight="1">
      <c r="A25" s="219">
        <v>4</v>
      </c>
      <c r="B25" s="220" t="s">
        <v>48</v>
      </c>
      <c r="C25" s="221">
        <v>1230</v>
      </c>
      <c r="D25" s="221">
        <v>3739.25</v>
      </c>
      <c r="E25" s="221">
        <v>1230</v>
      </c>
      <c r="F25" s="222">
        <v>0.3289429698468944</v>
      </c>
    </row>
    <row r="26" spans="1:6" ht="19.5" customHeight="1">
      <c r="A26" s="219">
        <v>5</v>
      </c>
      <c r="B26" s="220" t="s">
        <v>49</v>
      </c>
      <c r="C26" s="221">
        <v>225555.306122449</v>
      </c>
      <c r="D26" s="221">
        <v>0</v>
      </c>
      <c r="E26" s="221">
        <v>280306</v>
      </c>
      <c r="F26" s="222"/>
    </row>
    <row r="27" spans="1:6" s="141" customFormat="1" ht="19.5" customHeight="1">
      <c r="A27" s="219">
        <v>6</v>
      </c>
      <c r="B27" s="220" t="s">
        <v>50</v>
      </c>
      <c r="C27" s="221">
        <v>0</v>
      </c>
      <c r="D27" s="221">
        <v>2886863.2142499997</v>
      </c>
      <c r="E27" s="221">
        <v>0</v>
      </c>
      <c r="F27" s="222">
        <v>0</v>
      </c>
    </row>
    <row r="28" spans="1:7" ht="19.5" customHeight="1">
      <c r="A28" s="215" t="s">
        <v>17</v>
      </c>
      <c r="B28" s="216" t="s">
        <v>52</v>
      </c>
      <c r="C28" s="217">
        <v>1444558</v>
      </c>
      <c r="D28" s="217">
        <v>2115360</v>
      </c>
      <c r="E28" s="217">
        <v>4029279</v>
      </c>
      <c r="F28" s="218">
        <v>1.904772237349671</v>
      </c>
      <c r="G28" s="142"/>
    </row>
    <row r="29" spans="1:7" ht="19.5" customHeight="1">
      <c r="A29" s="219">
        <v>1</v>
      </c>
      <c r="B29" s="220" t="s">
        <v>51</v>
      </c>
      <c r="C29" s="221">
        <v>0</v>
      </c>
      <c r="D29" s="221">
        <v>27571</v>
      </c>
      <c r="E29" s="221">
        <v>0</v>
      </c>
      <c r="F29" s="222">
        <v>0</v>
      </c>
      <c r="G29" s="142"/>
    </row>
    <row r="30" spans="1:7" ht="19.5" customHeight="1">
      <c r="A30" s="219">
        <v>2</v>
      </c>
      <c r="B30" s="220" t="s">
        <v>52</v>
      </c>
      <c r="C30" s="221">
        <v>1444558</v>
      </c>
      <c r="D30" s="221">
        <v>2087789</v>
      </c>
      <c r="E30" s="221">
        <v>4029279</v>
      </c>
      <c r="F30" s="222">
        <v>1.9299263479211741</v>
      </c>
      <c r="G30" s="142"/>
    </row>
    <row r="31" spans="1:6" s="141" customFormat="1" ht="19.5" customHeight="1">
      <c r="A31" s="215" t="s">
        <v>18</v>
      </c>
      <c r="B31" s="216" t="s">
        <v>53</v>
      </c>
      <c r="C31" s="221">
        <v>0</v>
      </c>
      <c r="D31" s="221">
        <v>0</v>
      </c>
      <c r="E31" s="216"/>
      <c r="F31" s="218"/>
    </row>
    <row r="32" spans="1:6" s="141" customFormat="1" ht="19.5" customHeight="1">
      <c r="A32" s="215" t="s">
        <v>35</v>
      </c>
      <c r="B32" s="216" t="s">
        <v>54</v>
      </c>
      <c r="C32" s="221">
        <v>0</v>
      </c>
      <c r="D32" s="221">
        <v>35795</v>
      </c>
      <c r="E32" s="216"/>
      <c r="F32" s="218">
        <v>0</v>
      </c>
    </row>
    <row r="33" spans="1:6" s="141" customFormat="1" ht="19.5" customHeight="1">
      <c r="A33" s="215" t="s">
        <v>20</v>
      </c>
      <c r="B33" s="216" t="s">
        <v>55</v>
      </c>
      <c r="C33" s="217">
        <v>118000</v>
      </c>
      <c r="D33" s="217">
        <v>16214.98</v>
      </c>
      <c r="E33" s="217">
        <v>209200</v>
      </c>
      <c r="F33" s="218">
        <v>12.901650202467101</v>
      </c>
    </row>
    <row r="34" spans="1:6" s="141" customFormat="1" ht="19.5" customHeight="1">
      <c r="A34" s="215" t="s">
        <v>21</v>
      </c>
      <c r="B34" s="216" t="s">
        <v>56</v>
      </c>
      <c r="C34" s="217">
        <v>23600</v>
      </c>
      <c r="D34" s="217">
        <v>21923.02</v>
      </c>
      <c r="E34" s="217">
        <v>21900</v>
      </c>
      <c r="F34" s="218">
        <v>0.9989499621858667</v>
      </c>
    </row>
    <row r="35" spans="1:6" s="144" customFormat="1" ht="19.5" customHeight="1">
      <c r="A35" s="219">
        <v>1</v>
      </c>
      <c r="B35" s="220" t="s">
        <v>57</v>
      </c>
      <c r="C35" s="221">
        <v>0</v>
      </c>
      <c r="D35" s="221">
        <v>0</v>
      </c>
      <c r="E35" s="220"/>
      <c r="F35" s="222"/>
    </row>
    <row r="36" spans="1:6" s="144" customFormat="1" ht="26.25" customHeight="1">
      <c r="A36" s="219">
        <v>2</v>
      </c>
      <c r="B36" s="220" t="s">
        <v>58</v>
      </c>
      <c r="C36" s="221">
        <v>23600</v>
      </c>
      <c r="D36" s="221">
        <v>21923.02</v>
      </c>
      <c r="E36" s="221">
        <v>21900</v>
      </c>
      <c r="F36" s="222">
        <v>0.9989499621858667</v>
      </c>
    </row>
    <row r="37" spans="1:6" s="141" customFormat="1" ht="13.5" customHeight="1">
      <c r="A37" s="215" t="s">
        <v>343</v>
      </c>
      <c r="B37" s="216" t="s">
        <v>59</v>
      </c>
      <c r="C37" s="217">
        <v>141600</v>
      </c>
      <c r="D37" s="217">
        <v>38138</v>
      </c>
      <c r="E37" s="217">
        <v>231100</v>
      </c>
      <c r="F37" s="218">
        <v>6.059573129162515</v>
      </c>
    </row>
    <row r="38" spans="1:6" s="144" customFormat="1" ht="14.25" customHeight="1">
      <c r="A38" s="219">
        <v>1</v>
      </c>
      <c r="B38" s="220" t="s">
        <v>60</v>
      </c>
      <c r="C38" s="221">
        <v>118000</v>
      </c>
      <c r="D38" s="221">
        <v>38138</v>
      </c>
      <c r="E38" s="221">
        <v>209200</v>
      </c>
      <c r="F38" s="218">
        <v>5.485342702816089</v>
      </c>
    </row>
    <row r="39" spans="1:6" s="144" customFormat="1" ht="19.5" customHeight="1">
      <c r="A39" s="223">
        <v>2</v>
      </c>
      <c r="B39" s="224" t="s">
        <v>61</v>
      </c>
      <c r="C39" s="225">
        <v>23600</v>
      </c>
      <c r="D39" s="225">
        <v>0</v>
      </c>
      <c r="E39" s="225">
        <v>21900</v>
      </c>
      <c r="F39" s="226"/>
    </row>
    <row r="40" spans="1:6" ht="15">
      <c r="A40" s="178"/>
      <c r="F40" s="179"/>
    </row>
    <row r="41" ht="15">
      <c r="A41" s="180"/>
    </row>
    <row r="42" ht="15">
      <c r="A42" s="180"/>
    </row>
  </sheetData>
  <sheetProtection/>
  <mergeCells count="10">
    <mergeCell ref="D1:F1"/>
    <mergeCell ref="F5:F6"/>
    <mergeCell ref="A2:F2"/>
    <mergeCell ref="A3:F3"/>
    <mergeCell ref="A5:A6"/>
    <mergeCell ref="B5:B6"/>
    <mergeCell ref="C5:C6"/>
    <mergeCell ref="D5:D6"/>
    <mergeCell ref="E5:E6"/>
    <mergeCell ref="E4:F4"/>
  </mergeCells>
  <printOptions/>
  <pageMargins left="0.618110236" right="0.368110236" top="0.05" bottom="0.05" header="0.05" footer="0.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0" tint="-0.04997999966144562"/>
  </sheetPr>
  <dimension ref="A1:G41"/>
  <sheetViews>
    <sheetView showZeros="0" zoomScalePageLayoutView="0" workbookViewId="0" topLeftCell="A1">
      <selection activeCell="C13" sqref="C13"/>
    </sheetView>
  </sheetViews>
  <sheetFormatPr defaultColWidth="9.140625" defaultRowHeight="15"/>
  <cols>
    <col min="1" max="1" width="5.7109375" style="0" customWidth="1"/>
    <col min="2" max="2" width="34.8515625" style="0" customWidth="1"/>
    <col min="3" max="3" width="14.421875" style="0" customWidth="1"/>
    <col min="4" max="5" width="13.421875" style="0" customWidth="1"/>
    <col min="6" max="6" width="9.28125" style="49" customWidth="1"/>
  </cols>
  <sheetData>
    <row r="1" spans="5:6" s="6" customFormat="1" ht="15.75">
      <c r="E1" s="612" t="s">
        <v>311</v>
      </c>
      <c r="F1" s="612"/>
    </row>
    <row r="2" spans="1:6" s="6" customFormat="1" ht="30.75" customHeight="1">
      <c r="A2" s="620" t="s">
        <v>648</v>
      </c>
      <c r="B2" s="612"/>
      <c r="C2" s="612"/>
      <c r="D2" s="612"/>
      <c r="E2" s="612"/>
      <c r="F2" s="612"/>
    </row>
    <row r="3" spans="1:6" s="6" customFormat="1" ht="15.75">
      <c r="A3" s="616" t="str">
        <f>'33'!A3:F3</f>
        <v>(Kèm theo Công văn số: 3877 /STC-QLNS ngày  01/12/2021 của  Sở Tài chính)</v>
      </c>
      <c r="B3" s="617"/>
      <c r="C3" s="617"/>
      <c r="D3" s="617"/>
      <c r="E3" s="617"/>
      <c r="F3" s="617"/>
    </row>
    <row r="4" s="6" customFormat="1" ht="23.25" customHeight="1">
      <c r="F4" s="184"/>
    </row>
    <row r="5" spans="1:6" s="6" customFormat="1" ht="37.5" customHeight="1">
      <c r="A5" s="618" t="s">
        <v>0</v>
      </c>
      <c r="B5" s="618" t="s">
        <v>25</v>
      </c>
      <c r="C5" s="618" t="s">
        <v>342</v>
      </c>
      <c r="D5" s="618" t="s">
        <v>378</v>
      </c>
      <c r="E5" s="618" t="s">
        <v>379</v>
      </c>
      <c r="F5" s="613" t="s">
        <v>62</v>
      </c>
    </row>
    <row r="6" spans="1:6" s="6" customFormat="1" ht="15">
      <c r="A6" s="618"/>
      <c r="B6" s="618"/>
      <c r="C6" s="618"/>
      <c r="D6" s="618"/>
      <c r="E6" s="618"/>
      <c r="F6" s="614"/>
    </row>
    <row r="7" spans="1:6" s="6" customFormat="1" ht="15">
      <c r="A7" s="182" t="s">
        <v>4</v>
      </c>
      <c r="B7" s="182" t="s">
        <v>5</v>
      </c>
      <c r="C7" s="182">
        <v>1</v>
      </c>
      <c r="D7" s="182">
        <v>2</v>
      </c>
      <c r="E7" s="182">
        <v>3</v>
      </c>
      <c r="F7" s="182">
        <v>4</v>
      </c>
    </row>
    <row r="8" spans="1:6" s="6" customFormat="1" ht="16.5" customHeight="1">
      <c r="A8" s="211" t="s">
        <v>4</v>
      </c>
      <c r="B8" s="212" t="s">
        <v>63</v>
      </c>
      <c r="C8" s="227"/>
      <c r="D8" s="228"/>
      <c r="E8" s="228"/>
      <c r="F8" s="229"/>
    </row>
    <row r="9" spans="1:6" s="141" customFormat="1" ht="16.5" customHeight="1">
      <c r="A9" s="215" t="s">
        <v>9</v>
      </c>
      <c r="B9" s="216" t="s">
        <v>64</v>
      </c>
      <c r="C9" s="217">
        <v>9509694.780000001</v>
      </c>
      <c r="D9" s="217">
        <v>14579599.110973502</v>
      </c>
      <c r="E9" s="217">
        <v>11433159.1</v>
      </c>
      <c r="F9" s="218">
        <v>0.7841888527233031</v>
      </c>
    </row>
    <row r="10" spans="1:6" s="6" customFormat="1" ht="16.5" customHeight="1">
      <c r="A10" s="219">
        <v>1</v>
      </c>
      <c r="B10" s="220" t="s">
        <v>65</v>
      </c>
      <c r="C10" s="221">
        <v>6610429.78</v>
      </c>
      <c r="D10" s="221">
        <v>9635332.610973502</v>
      </c>
      <c r="E10" s="221">
        <v>7403880.1</v>
      </c>
      <c r="F10" s="222">
        <v>0.7684093947693988</v>
      </c>
    </row>
    <row r="11" spans="1:6" s="6" customFormat="1" ht="16.5" customHeight="1">
      <c r="A11" s="219">
        <v>2</v>
      </c>
      <c r="B11" s="220" t="s">
        <v>344</v>
      </c>
      <c r="C11" s="221">
        <v>2899265</v>
      </c>
      <c r="D11" s="221">
        <v>3244678</v>
      </c>
      <c r="E11" s="221">
        <v>4029279</v>
      </c>
      <c r="F11" s="222">
        <v>1.2418116682148428</v>
      </c>
    </row>
    <row r="12" spans="1:6" s="6" customFormat="1" ht="16.5" customHeight="1">
      <c r="A12" s="219" t="s">
        <v>29</v>
      </c>
      <c r="B12" s="220" t="s">
        <v>33</v>
      </c>
      <c r="C12" s="221">
        <v>0</v>
      </c>
      <c r="D12" s="221">
        <v>0</v>
      </c>
      <c r="E12" s="221">
        <v>0</v>
      </c>
      <c r="F12" s="222"/>
    </row>
    <row r="13" spans="1:6" s="6" customFormat="1" ht="16.5" customHeight="1">
      <c r="A13" s="219" t="s">
        <v>29</v>
      </c>
      <c r="B13" s="220" t="s">
        <v>34</v>
      </c>
      <c r="C13" s="221">
        <v>2899265</v>
      </c>
      <c r="D13" s="221">
        <v>3244678</v>
      </c>
      <c r="E13" s="221">
        <v>4029279</v>
      </c>
      <c r="F13" s="222">
        <v>1.2418116682148428</v>
      </c>
    </row>
    <row r="14" spans="1:6" s="6" customFormat="1" ht="21" customHeight="1">
      <c r="A14" s="219">
        <v>3</v>
      </c>
      <c r="B14" s="220" t="s">
        <v>36</v>
      </c>
      <c r="C14" s="221">
        <v>0</v>
      </c>
      <c r="D14" s="221">
        <v>5018.5</v>
      </c>
      <c r="E14" s="221">
        <v>0</v>
      </c>
      <c r="F14" s="222"/>
    </row>
    <row r="15" spans="1:6" s="6" customFormat="1" ht="30" customHeight="1">
      <c r="A15" s="219">
        <v>4</v>
      </c>
      <c r="B15" s="220" t="s">
        <v>37</v>
      </c>
      <c r="C15" s="221">
        <v>0</v>
      </c>
      <c r="D15" s="221">
        <v>1627892</v>
      </c>
      <c r="E15" s="221">
        <v>0</v>
      </c>
      <c r="F15" s="222"/>
    </row>
    <row r="16" spans="1:6" s="6" customFormat="1" ht="30" customHeight="1">
      <c r="A16" s="219">
        <v>5</v>
      </c>
      <c r="B16" s="220" t="s">
        <v>380</v>
      </c>
      <c r="C16" s="221">
        <v>0</v>
      </c>
      <c r="D16" s="221">
        <v>5000</v>
      </c>
      <c r="E16" s="221">
        <v>0</v>
      </c>
      <c r="F16" s="222"/>
    </row>
    <row r="17" spans="1:6" s="6" customFormat="1" ht="19.5" customHeight="1">
      <c r="A17" s="219">
        <v>6</v>
      </c>
      <c r="B17" s="220" t="s">
        <v>41</v>
      </c>
      <c r="C17" s="221">
        <v>0</v>
      </c>
      <c r="D17" s="221">
        <v>8678</v>
      </c>
      <c r="E17" s="221">
        <v>0</v>
      </c>
      <c r="F17" s="222"/>
    </row>
    <row r="18" spans="1:6" s="6" customFormat="1" ht="19.5" customHeight="1">
      <c r="A18" s="219">
        <v>7</v>
      </c>
      <c r="B18" s="220" t="s">
        <v>345</v>
      </c>
      <c r="C18" s="221">
        <v>0</v>
      </c>
      <c r="D18" s="221">
        <v>53000</v>
      </c>
      <c r="E18" s="221">
        <v>0</v>
      </c>
      <c r="F18" s="222"/>
    </row>
    <row r="19" spans="1:7" s="141" customFormat="1" ht="16.5" customHeight="1">
      <c r="A19" s="215" t="s">
        <v>17</v>
      </c>
      <c r="B19" s="216" t="s">
        <v>67</v>
      </c>
      <c r="C19" s="217">
        <v>9627695.448979592</v>
      </c>
      <c r="D19" s="217">
        <v>14510813.829953091</v>
      </c>
      <c r="E19" s="217">
        <v>11642359</v>
      </c>
      <c r="F19" s="218">
        <v>1.2092570918655239</v>
      </c>
      <c r="G19" s="143"/>
    </row>
    <row r="20" spans="1:6" s="6" customFormat="1" ht="16.5" customHeight="1">
      <c r="A20" s="219">
        <v>1</v>
      </c>
      <c r="B20" s="220" t="s">
        <v>68</v>
      </c>
      <c r="C20" s="221">
        <v>4897757.448979592</v>
      </c>
      <c r="D20" s="221">
        <v>9653599.829953091</v>
      </c>
      <c r="E20" s="221">
        <v>6119440</v>
      </c>
      <c r="F20" s="222">
        <v>1.2494371278583702</v>
      </c>
    </row>
    <row r="21" spans="1:7" s="6" customFormat="1" ht="16.5" customHeight="1">
      <c r="A21" s="219">
        <v>2</v>
      </c>
      <c r="B21" s="220" t="s">
        <v>69</v>
      </c>
      <c r="C21" s="221">
        <v>4729938</v>
      </c>
      <c r="D21" s="221">
        <v>4857214</v>
      </c>
      <c r="E21" s="221">
        <v>5522919</v>
      </c>
      <c r="F21" s="222">
        <v>1.167651457587816</v>
      </c>
      <c r="G21" s="142"/>
    </row>
    <row r="22" spans="1:7" s="6" customFormat="1" ht="16.5" customHeight="1">
      <c r="A22" s="219" t="s">
        <v>29</v>
      </c>
      <c r="B22" s="220" t="s">
        <v>70</v>
      </c>
      <c r="C22" s="221">
        <v>4606064</v>
      </c>
      <c r="D22" s="221">
        <v>4606064</v>
      </c>
      <c r="E22" s="221">
        <v>4317893</v>
      </c>
      <c r="F22" s="222">
        <v>0.9374366053098697</v>
      </c>
      <c r="G22" s="142"/>
    </row>
    <row r="23" spans="1:6" s="6" customFormat="1" ht="16.5" customHeight="1">
      <c r="A23" s="219" t="s">
        <v>29</v>
      </c>
      <c r="B23" s="220" t="s">
        <v>71</v>
      </c>
      <c r="C23" s="221">
        <v>123874</v>
      </c>
      <c r="D23" s="221">
        <v>251150</v>
      </c>
      <c r="E23" s="221">
        <v>1205026</v>
      </c>
      <c r="F23" s="222">
        <v>9.727836349839352</v>
      </c>
    </row>
    <row r="24" spans="1:6" s="6" customFormat="1" ht="16.5" customHeight="1">
      <c r="A24" s="219">
        <v>3</v>
      </c>
      <c r="B24" s="220" t="s">
        <v>53</v>
      </c>
      <c r="C24" s="221">
        <v>0</v>
      </c>
      <c r="D24" s="221">
        <v>0</v>
      </c>
      <c r="E24" s="221">
        <v>0</v>
      </c>
      <c r="F24" s="218"/>
    </row>
    <row r="25" spans="1:6" s="147" customFormat="1" ht="16.5" customHeight="1">
      <c r="A25" s="215" t="s">
        <v>18</v>
      </c>
      <c r="B25" s="216" t="s">
        <v>72</v>
      </c>
      <c r="C25" s="217">
        <v>118000</v>
      </c>
      <c r="D25" s="217">
        <v>16214.98</v>
      </c>
      <c r="E25" s="217">
        <v>209200</v>
      </c>
      <c r="F25" s="218">
        <v>1.7728813559322034</v>
      </c>
    </row>
    <row r="26" spans="1:6" s="147" customFormat="1" ht="16.5" customHeight="1">
      <c r="A26" s="215" t="s">
        <v>5</v>
      </c>
      <c r="B26" s="216" t="s">
        <v>73</v>
      </c>
      <c r="C26" s="217"/>
      <c r="D26" s="217"/>
      <c r="E26" s="230"/>
      <c r="F26" s="218"/>
    </row>
    <row r="27" spans="1:6" s="147" customFormat="1" ht="16.5" customHeight="1">
      <c r="A27" s="215" t="s">
        <v>9</v>
      </c>
      <c r="B27" s="216" t="s">
        <v>64</v>
      </c>
      <c r="C27" s="217">
        <v>7942566.220000001</v>
      </c>
      <c r="D27" s="217">
        <v>12480270.816526499</v>
      </c>
      <c r="E27" s="217">
        <v>9402288.9</v>
      </c>
      <c r="F27" s="218">
        <v>0.7533721854456392</v>
      </c>
    </row>
    <row r="28" spans="1:7" s="6" customFormat="1" ht="16.5" customHeight="1">
      <c r="A28" s="219">
        <v>1</v>
      </c>
      <c r="B28" s="220" t="s">
        <v>65</v>
      </c>
      <c r="C28" s="221">
        <v>3212628.22</v>
      </c>
      <c r="D28" s="221">
        <v>5834010.8165265</v>
      </c>
      <c r="E28" s="221">
        <v>3879369.9</v>
      </c>
      <c r="F28" s="222">
        <v>0.6649576118389391</v>
      </c>
      <c r="G28" s="142"/>
    </row>
    <row r="29" spans="1:6" s="6" customFormat="1" ht="16.5" customHeight="1">
      <c r="A29" s="219">
        <v>2</v>
      </c>
      <c r="B29" s="220" t="s">
        <v>66</v>
      </c>
      <c r="C29" s="221">
        <v>4729938</v>
      </c>
      <c r="D29" s="221">
        <v>4857214</v>
      </c>
      <c r="E29" s="221">
        <v>5522919</v>
      </c>
      <c r="F29" s="222">
        <v>1.1370549043134603</v>
      </c>
    </row>
    <row r="30" spans="1:6" s="6" customFormat="1" ht="16.5" customHeight="1">
      <c r="A30" s="219" t="s">
        <v>29</v>
      </c>
      <c r="B30" s="220" t="s">
        <v>33</v>
      </c>
      <c r="C30" s="221">
        <v>4606064</v>
      </c>
      <c r="D30" s="221">
        <v>4606064</v>
      </c>
      <c r="E30" s="221">
        <v>4317893</v>
      </c>
      <c r="F30" s="222">
        <v>0.9374366053098697</v>
      </c>
    </row>
    <row r="31" spans="1:6" s="6" customFormat="1" ht="16.5" customHeight="1">
      <c r="A31" s="219" t="s">
        <v>29</v>
      </c>
      <c r="B31" s="220" t="s">
        <v>34</v>
      </c>
      <c r="C31" s="221">
        <v>123874</v>
      </c>
      <c r="D31" s="221">
        <v>251150</v>
      </c>
      <c r="E31" s="221">
        <v>1205026</v>
      </c>
      <c r="F31" s="222">
        <v>4.798033047979295</v>
      </c>
    </row>
    <row r="32" spans="1:6" s="6" customFormat="1" ht="16.5" customHeight="1">
      <c r="A32" s="219">
        <v>3</v>
      </c>
      <c r="B32" s="220" t="s">
        <v>36</v>
      </c>
      <c r="C32" s="221">
        <v>0</v>
      </c>
      <c r="D32" s="221">
        <v>47766</v>
      </c>
      <c r="E32" s="221">
        <v>0</v>
      </c>
      <c r="F32" s="222"/>
    </row>
    <row r="33" spans="1:6" s="6" customFormat="1" ht="26.25" customHeight="1">
      <c r="A33" s="219">
        <v>4</v>
      </c>
      <c r="B33" s="220" t="s">
        <v>37</v>
      </c>
      <c r="C33" s="221">
        <v>0</v>
      </c>
      <c r="D33" s="221">
        <v>1656280</v>
      </c>
      <c r="E33" s="221">
        <v>0</v>
      </c>
      <c r="F33" s="222"/>
    </row>
    <row r="34" spans="1:6" s="6" customFormat="1" ht="26.25" customHeight="1">
      <c r="A34" s="219">
        <v>5</v>
      </c>
      <c r="B34" s="220" t="s">
        <v>380</v>
      </c>
      <c r="C34" s="221">
        <v>0</v>
      </c>
      <c r="D34" s="221">
        <v>85000</v>
      </c>
      <c r="E34" s="221">
        <v>0</v>
      </c>
      <c r="F34" s="222"/>
    </row>
    <row r="35" spans="1:6" s="147" customFormat="1" ht="16.5" customHeight="1">
      <c r="A35" s="215" t="s">
        <v>17</v>
      </c>
      <c r="B35" s="216" t="s">
        <v>67</v>
      </c>
      <c r="C35" s="217">
        <v>7942565.857142857</v>
      </c>
      <c r="D35" s="217">
        <v>12480271.253669359</v>
      </c>
      <c r="E35" s="217">
        <v>9402289</v>
      </c>
      <c r="F35" s="218">
        <v>1.1837848334042322</v>
      </c>
    </row>
    <row r="36" spans="1:6" s="6" customFormat="1" ht="16.5" customHeight="1">
      <c r="A36" s="219">
        <v>1</v>
      </c>
      <c r="B36" s="220" t="s">
        <v>74</v>
      </c>
      <c r="C36" s="221">
        <v>7942565.857142857</v>
      </c>
      <c r="D36" s="221">
        <v>12480271.253669359</v>
      </c>
      <c r="E36" s="221">
        <v>9402289</v>
      </c>
      <c r="F36" s="222">
        <v>1.1837848334042322</v>
      </c>
    </row>
    <row r="37" spans="1:6" s="6" customFormat="1" ht="16.5" customHeight="1" hidden="1">
      <c r="A37" s="219">
        <v>2</v>
      </c>
      <c r="B37" s="220" t="s">
        <v>69</v>
      </c>
      <c r="C37" s="221">
        <v>0</v>
      </c>
      <c r="D37" s="221">
        <v>0</v>
      </c>
      <c r="E37" s="221">
        <v>0</v>
      </c>
      <c r="F37" s="222"/>
    </row>
    <row r="38" spans="1:6" s="6" customFormat="1" ht="16.5" customHeight="1" hidden="1">
      <c r="A38" s="219" t="s">
        <v>29</v>
      </c>
      <c r="B38" s="220" t="s">
        <v>70</v>
      </c>
      <c r="C38" s="221">
        <v>0</v>
      </c>
      <c r="D38" s="221">
        <v>0</v>
      </c>
      <c r="E38" s="220"/>
      <c r="F38" s="222"/>
    </row>
    <row r="39" spans="1:6" s="6" customFormat="1" ht="16.5" customHeight="1" hidden="1">
      <c r="A39" s="219" t="s">
        <v>29</v>
      </c>
      <c r="B39" s="220" t="s">
        <v>71</v>
      </c>
      <c r="C39" s="221">
        <v>0</v>
      </c>
      <c r="D39" s="221">
        <v>0</v>
      </c>
      <c r="E39" s="231"/>
      <c r="F39" s="222"/>
    </row>
    <row r="40" spans="1:6" s="6" customFormat="1" ht="16.5" customHeight="1" hidden="1">
      <c r="A40" s="219">
        <v>3</v>
      </c>
      <c r="B40" s="220" t="s">
        <v>53</v>
      </c>
      <c r="C40" s="221">
        <v>0</v>
      </c>
      <c r="D40" s="221">
        <v>0</v>
      </c>
      <c r="E40" s="231"/>
      <c r="F40" s="222"/>
    </row>
    <row r="41" spans="1:6" ht="15">
      <c r="A41" s="232"/>
      <c r="B41" s="233"/>
      <c r="C41" s="233"/>
      <c r="D41" s="233"/>
      <c r="E41" s="233"/>
      <c r="F41" s="234"/>
    </row>
  </sheetData>
  <sheetProtection/>
  <mergeCells count="9">
    <mergeCell ref="F5:F6"/>
    <mergeCell ref="E1:F1"/>
    <mergeCell ref="A2:F2"/>
    <mergeCell ref="A3:F3"/>
    <mergeCell ref="A5:A6"/>
    <mergeCell ref="B5:B6"/>
    <mergeCell ref="C5:C6"/>
    <mergeCell ref="D5:D6"/>
    <mergeCell ref="E5:E6"/>
  </mergeCells>
  <printOptions/>
  <pageMargins left="0.696850394" right="0.539370079" top="0.854330709" bottom="0.15748031496063" header="0.31496062992126" footer="0.31496062992126"/>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72"/>
  <sheetViews>
    <sheetView zoomScalePageLayoutView="0" workbookViewId="0" topLeftCell="A1">
      <selection activeCell="J11" sqref="J11"/>
    </sheetView>
  </sheetViews>
  <sheetFormatPr defaultColWidth="9.140625" defaultRowHeight="15"/>
  <cols>
    <col min="1" max="1" width="3.28125" style="1" customWidth="1"/>
    <col min="2" max="2" width="31.8515625" style="1" customWidth="1"/>
    <col min="3" max="3" width="12.140625" style="1" customWidth="1"/>
    <col min="4" max="4" width="12.00390625" style="1" customWidth="1"/>
    <col min="5" max="5" width="12.140625" style="1" customWidth="1"/>
    <col min="6" max="6" width="11.00390625" style="1" hidden="1" customWidth="1"/>
    <col min="7" max="7" width="11.421875" style="1" customWidth="1"/>
    <col min="8" max="8" width="8.28125" style="1" customWidth="1"/>
    <col min="9" max="9" width="8.57421875" style="1" customWidth="1"/>
    <col min="10" max="10" width="12.8515625" style="1" bestFit="1" customWidth="1"/>
    <col min="11" max="16384" width="9.140625" style="1" customWidth="1"/>
  </cols>
  <sheetData>
    <row r="1" spans="1:9" ht="17.25" customHeight="1">
      <c r="A1" s="8"/>
      <c r="B1" s="9"/>
      <c r="C1" s="10"/>
      <c r="D1" s="10"/>
      <c r="E1" s="10"/>
      <c r="F1" s="10"/>
      <c r="G1" s="625" t="s">
        <v>317</v>
      </c>
      <c r="H1" s="625"/>
      <c r="I1" s="625"/>
    </row>
    <row r="2" spans="1:9" ht="24.75" customHeight="1">
      <c r="A2" s="11" t="s">
        <v>381</v>
      </c>
      <c r="B2" s="12"/>
      <c r="C2" s="13"/>
      <c r="D2" s="13"/>
      <c r="E2" s="13"/>
      <c r="F2" s="13"/>
      <c r="G2" s="13"/>
      <c r="H2" s="13"/>
      <c r="I2" s="13"/>
    </row>
    <row r="3" spans="1:9" s="14" customFormat="1" ht="21" customHeight="1">
      <c r="A3" s="626" t="str">
        <f>'33'!A3:F3</f>
        <v>(Kèm theo Công văn số: 3877 /STC-QLNS ngày  01/12/2021 của  Sở Tài chính)</v>
      </c>
      <c r="B3" s="626"/>
      <c r="C3" s="626"/>
      <c r="D3" s="626"/>
      <c r="E3" s="626"/>
      <c r="F3" s="626"/>
      <c r="G3" s="626"/>
      <c r="H3" s="626"/>
      <c r="I3" s="626"/>
    </row>
    <row r="4" spans="1:9" ht="19.5" customHeight="1">
      <c r="A4" s="15"/>
      <c r="B4" s="16"/>
      <c r="C4" s="17"/>
      <c r="D4" s="17"/>
      <c r="E4" s="17"/>
      <c r="F4" s="17"/>
      <c r="G4" s="17"/>
      <c r="H4" s="18"/>
      <c r="I4" s="19" t="s">
        <v>24</v>
      </c>
    </row>
    <row r="5" spans="1:9" s="20" customFormat="1" ht="33" customHeight="1">
      <c r="A5" s="235" t="s">
        <v>75</v>
      </c>
      <c r="B5" s="627" t="s">
        <v>25</v>
      </c>
      <c r="C5" s="630" t="s">
        <v>378</v>
      </c>
      <c r="D5" s="631"/>
      <c r="E5" s="632" t="s">
        <v>379</v>
      </c>
      <c r="F5" s="632"/>
      <c r="G5" s="632"/>
      <c r="H5" s="633" t="s">
        <v>62</v>
      </c>
      <c r="I5" s="633"/>
    </row>
    <row r="6" spans="1:9" s="20" customFormat="1" ht="24.75" customHeight="1">
      <c r="A6" s="236" t="s">
        <v>76</v>
      </c>
      <c r="B6" s="628"/>
      <c r="C6" s="235" t="s">
        <v>77</v>
      </c>
      <c r="D6" s="235" t="s">
        <v>78</v>
      </c>
      <c r="E6" s="235" t="s">
        <v>77</v>
      </c>
      <c r="F6" s="235"/>
      <c r="G6" s="235" t="s">
        <v>79</v>
      </c>
      <c r="H6" s="235" t="s">
        <v>77</v>
      </c>
      <c r="I6" s="235" t="s">
        <v>78</v>
      </c>
    </row>
    <row r="7" spans="1:9" s="20" customFormat="1" ht="24" customHeight="1">
      <c r="A7" s="237" t="s">
        <v>76</v>
      </c>
      <c r="B7" s="629"/>
      <c r="C7" s="237" t="s">
        <v>2</v>
      </c>
      <c r="D7" s="237" t="s">
        <v>3</v>
      </c>
      <c r="E7" s="237" t="s">
        <v>346</v>
      </c>
      <c r="F7" s="237"/>
      <c r="G7" s="237" t="s">
        <v>3</v>
      </c>
      <c r="H7" s="237" t="s">
        <v>2</v>
      </c>
      <c r="I7" s="237" t="s">
        <v>3</v>
      </c>
    </row>
    <row r="8" spans="1:9" s="23" customFormat="1" ht="17.25" customHeight="1">
      <c r="A8" s="21" t="s">
        <v>4</v>
      </c>
      <c r="B8" s="22" t="s">
        <v>5</v>
      </c>
      <c r="C8" s="21">
        <v>1</v>
      </c>
      <c r="D8" s="21">
        <v>2</v>
      </c>
      <c r="E8" s="21">
        <v>3</v>
      </c>
      <c r="F8" s="21"/>
      <c r="G8" s="21">
        <v>4</v>
      </c>
      <c r="H8" s="21" t="s">
        <v>26</v>
      </c>
      <c r="I8" s="21" t="s">
        <v>80</v>
      </c>
    </row>
    <row r="9" spans="1:9" s="27" customFormat="1" ht="23.25" customHeight="1">
      <c r="A9" s="24"/>
      <c r="B9" s="25" t="s">
        <v>81</v>
      </c>
      <c r="C9" s="3">
        <v>19290425.7275</v>
      </c>
      <c r="D9" s="3">
        <v>15474343.427499998</v>
      </c>
      <c r="E9" s="3">
        <v>14813000</v>
      </c>
      <c r="F9" s="3">
        <v>3529750</v>
      </c>
      <c r="G9" s="3">
        <v>11283250</v>
      </c>
      <c r="H9" s="238">
        <v>0.8012462391976626</v>
      </c>
      <c r="I9" s="238">
        <v>0.7824265626156199</v>
      </c>
    </row>
    <row r="10" spans="1:9" s="2" customFormat="1" ht="24" customHeight="1">
      <c r="A10" s="28" t="s">
        <v>9</v>
      </c>
      <c r="B10" s="29" t="s">
        <v>10</v>
      </c>
      <c r="C10" s="4">
        <v>16703124.7275</v>
      </c>
      <c r="D10" s="4">
        <v>15384343.427499998</v>
      </c>
      <c r="E10" s="4">
        <v>12313000</v>
      </c>
      <c r="F10" s="4">
        <v>1029750</v>
      </c>
      <c r="G10" s="4">
        <v>11283250</v>
      </c>
      <c r="H10" s="238">
        <v>0.8051450212789635</v>
      </c>
      <c r="I10" s="238">
        <v>0.7880760299943672</v>
      </c>
    </row>
    <row r="11" spans="1:9" s="27" customFormat="1" ht="44.25" customHeight="1">
      <c r="A11" s="28">
        <v>1</v>
      </c>
      <c r="B11" s="29" t="s">
        <v>82</v>
      </c>
      <c r="C11" s="4">
        <v>629000</v>
      </c>
      <c r="D11" s="4">
        <v>618317.3999999999</v>
      </c>
      <c r="E11" s="4">
        <v>647000</v>
      </c>
      <c r="F11" s="4">
        <v>9360</v>
      </c>
      <c r="G11" s="4">
        <v>637640</v>
      </c>
      <c r="H11" s="238">
        <v>0.9483793517406963</v>
      </c>
      <c r="I11" s="238">
        <v>0.9488062106342464</v>
      </c>
    </row>
    <row r="12" spans="1:10" s="32" customFormat="1" ht="15.75">
      <c r="A12" s="30"/>
      <c r="B12" s="31" t="s">
        <v>83</v>
      </c>
      <c r="C12" s="5">
        <v>156161</v>
      </c>
      <c r="D12" s="5">
        <v>153037.78</v>
      </c>
      <c r="E12" s="5">
        <v>123000</v>
      </c>
      <c r="F12" s="5">
        <v>2460</v>
      </c>
      <c r="G12" s="5">
        <v>120540</v>
      </c>
      <c r="H12" s="239">
        <v>1.0045454545454546</v>
      </c>
      <c r="I12" s="239">
        <v>1.0045454545454546</v>
      </c>
      <c r="J12" s="33"/>
    </row>
    <row r="13" spans="1:10" s="32" customFormat="1" ht="15.75">
      <c r="A13" s="30"/>
      <c r="B13" s="31" t="s">
        <v>84</v>
      </c>
      <c r="C13" s="5">
        <v>296348</v>
      </c>
      <c r="D13" s="5">
        <v>290421.04</v>
      </c>
      <c r="E13" s="5">
        <v>285000</v>
      </c>
      <c r="F13" s="5">
        <v>5700</v>
      </c>
      <c r="G13" s="5">
        <v>279300</v>
      </c>
      <c r="H13" s="239">
        <v>0.9398907103825137</v>
      </c>
      <c r="I13" s="239">
        <v>0.9398907103825137</v>
      </c>
      <c r="J13" s="33"/>
    </row>
    <row r="14" spans="1:10" s="32" customFormat="1" ht="15.75">
      <c r="A14" s="30"/>
      <c r="B14" s="31" t="s">
        <v>85</v>
      </c>
      <c r="C14" s="5">
        <v>94870</v>
      </c>
      <c r="D14" s="5">
        <v>94870</v>
      </c>
      <c r="E14" s="5">
        <v>179000</v>
      </c>
      <c r="F14" s="5">
        <v>0</v>
      </c>
      <c r="G14" s="5">
        <v>179000</v>
      </c>
      <c r="H14" s="239">
        <v>1.0689655172413792</v>
      </c>
      <c r="I14" s="239">
        <v>1.0689655172413792</v>
      </c>
      <c r="J14" s="33"/>
    </row>
    <row r="15" spans="1:10" s="32" customFormat="1" ht="15.75">
      <c r="A15" s="30"/>
      <c r="B15" s="31" t="s">
        <v>86</v>
      </c>
      <c r="C15" s="5">
        <v>81621</v>
      </c>
      <c r="D15" s="5">
        <v>79988.58</v>
      </c>
      <c r="E15" s="5">
        <v>60000</v>
      </c>
      <c r="F15" s="5">
        <v>1200</v>
      </c>
      <c r="G15" s="5">
        <v>58800</v>
      </c>
      <c r="H15" s="239">
        <v>0.6862745098039216</v>
      </c>
      <c r="I15" s="239">
        <v>0.6862745098039216</v>
      </c>
      <c r="J15" s="33"/>
    </row>
    <row r="16" spans="1:10" s="32" customFormat="1" ht="15.75">
      <c r="A16" s="30"/>
      <c r="B16" s="31" t="s">
        <v>87</v>
      </c>
      <c r="C16" s="5">
        <v>0</v>
      </c>
      <c r="D16" s="5">
        <v>0</v>
      </c>
      <c r="E16" s="5">
        <v>0</v>
      </c>
      <c r="F16" s="5">
        <v>0</v>
      </c>
      <c r="G16" s="5">
        <v>0</v>
      </c>
      <c r="H16" s="238"/>
      <c r="I16" s="238"/>
      <c r="J16" s="33"/>
    </row>
    <row r="17" spans="1:9" s="27" customFormat="1" ht="39" customHeight="1">
      <c r="A17" s="28">
        <v>2</v>
      </c>
      <c r="B17" s="29" t="s">
        <v>88</v>
      </c>
      <c r="C17" s="4">
        <v>116000</v>
      </c>
      <c r="D17" s="4">
        <v>113753.85999999999</v>
      </c>
      <c r="E17" s="4">
        <v>115000</v>
      </c>
      <c r="F17" s="4">
        <v>2280</v>
      </c>
      <c r="G17" s="4">
        <v>112720</v>
      </c>
      <c r="H17" s="238">
        <v>0.928</v>
      </c>
      <c r="I17" s="238">
        <v>0.9279326326783732</v>
      </c>
    </row>
    <row r="18" spans="1:10" s="32" customFormat="1" ht="15.75">
      <c r="A18" s="30"/>
      <c r="B18" s="31" t="s">
        <v>83</v>
      </c>
      <c r="C18" s="5">
        <v>35049</v>
      </c>
      <c r="D18" s="5">
        <v>34348.02</v>
      </c>
      <c r="E18" s="5">
        <v>40000</v>
      </c>
      <c r="F18" s="5">
        <v>800</v>
      </c>
      <c r="G18" s="5">
        <v>39200</v>
      </c>
      <c r="H18" s="239">
        <v>1.1428571428571428</v>
      </c>
      <c r="I18" s="239">
        <v>1.1428571428571428</v>
      </c>
      <c r="J18" s="33"/>
    </row>
    <row r="19" spans="1:10" s="32" customFormat="1" ht="15.75">
      <c r="A19" s="30"/>
      <c r="B19" s="31" t="s">
        <v>84</v>
      </c>
      <c r="C19" s="5">
        <v>77258</v>
      </c>
      <c r="D19" s="5">
        <v>75712.84</v>
      </c>
      <c r="E19" s="5">
        <v>74000</v>
      </c>
      <c r="F19" s="5">
        <v>1480.0000000000002</v>
      </c>
      <c r="G19" s="5">
        <v>72520</v>
      </c>
      <c r="H19" s="239">
        <v>0.8466819221967964</v>
      </c>
      <c r="I19" s="239">
        <v>0.8466819221967964</v>
      </c>
      <c r="J19" s="33"/>
    </row>
    <row r="20" spans="1:10" s="32" customFormat="1" ht="15.75">
      <c r="A20" s="30"/>
      <c r="B20" s="31" t="s">
        <v>85</v>
      </c>
      <c r="C20" s="5">
        <v>3693</v>
      </c>
      <c r="D20" s="5">
        <v>3693</v>
      </c>
      <c r="E20" s="5">
        <v>1000</v>
      </c>
      <c r="F20" s="5">
        <v>0</v>
      </c>
      <c r="G20" s="5">
        <v>1000</v>
      </c>
      <c r="H20" s="239">
        <v>0.7692307692307693</v>
      </c>
      <c r="I20" s="239">
        <v>0.7692307692307693</v>
      </c>
      <c r="J20" s="34"/>
    </row>
    <row r="21" spans="1:10" s="32" customFormat="1" ht="15.75">
      <c r="A21" s="30"/>
      <c r="B21" s="31" t="s">
        <v>86</v>
      </c>
      <c r="C21" s="5">
        <v>0</v>
      </c>
      <c r="D21" s="5">
        <v>0</v>
      </c>
      <c r="E21" s="5">
        <v>0</v>
      </c>
      <c r="F21" s="5">
        <v>0</v>
      </c>
      <c r="G21" s="5">
        <v>0</v>
      </c>
      <c r="H21" s="238"/>
      <c r="I21" s="238"/>
      <c r="J21" s="33"/>
    </row>
    <row r="22" spans="1:10" s="32" customFormat="1" ht="15.75">
      <c r="A22" s="30"/>
      <c r="B22" s="31" t="s">
        <v>89</v>
      </c>
      <c r="C22" s="5">
        <v>0</v>
      </c>
      <c r="D22" s="5">
        <v>0</v>
      </c>
      <c r="E22" s="5">
        <v>0</v>
      </c>
      <c r="F22" s="5">
        <v>0</v>
      </c>
      <c r="G22" s="5">
        <v>0</v>
      </c>
      <c r="H22" s="238"/>
      <c r="I22" s="238"/>
      <c r="J22" s="33"/>
    </row>
    <row r="23" spans="1:11" s="27" customFormat="1" ht="42" customHeight="1">
      <c r="A23" s="28">
        <v>3</v>
      </c>
      <c r="B23" s="29" t="s">
        <v>347</v>
      </c>
      <c r="C23" s="4">
        <v>4180000</v>
      </c>
      <c r="D23" s="4">
        <v>3759691.7199999997</v>
      </c>
      <c r="E23" s="4">
        <v>3095000</v>
      </c>
      <c r="F23" s="4">
        <v>355890</v>
      </c>
      <c r="G23" s="4">
        <v>2739110</v>
      </c>
      <c r="H23" s="238">
        <v>0.8831658291457286</v>
      </c>
      <c r="I23" s="238">
        <v>0.890004164177213</v>
      </c>
      <c r="K23" s="26"/>
    </row>
    <row r="24" spans="1:10" s="32" customFormat="1" ht="15.75">
      <c r="A24" s="30"/>
      <c r="B24" s="31" t="s">
        <v>83</v>
      </c>
      <c r="C24" s="5">
        <v>2191756</v>
      </c>
      <c r="D24" s="5">
        <v>2147920.88</v>
      </c>
      <c r="E24" s="5">
        <v>1629500</v>
      </c>
      <c r="F24" s="5">
        <v>32590</v>
      </c>
      <c r="G24" s="5">
        <v>1596910</v>
      </c>
      <c r="H24" s="239">
        <v>0.6909090909090909</v>
      </c>
      <c r="I24" s="239">
        <v>0.6909090909090909</v>
      </c>
      <c r="J24" s="33"/>
    </row>
    <row r="25" spans="1:10" s="32" customFormat="1" ht="15.75">
      <c r="A25" s="30"/>
      <c r="B25" s="31" t="s">
        <v>84</v>
      </c>
      <c r="C25" s="5">
        <v>979148</v>
      </c>
      <c r="D25" s="5">
        <v>959565.04</v>
      </c>
      <c r="E25" s="5">
        <v>615000</v>
      </c>
      <c r="F25" s="5">
        <v>12300</v>
      </c>
      <c r="G25" s="5">
        <v>602700</v>
      </c>
      <c r="H25" s="239">
        <v>0.823076923076923</v>
      </c>
      <c r="I25" s="239">
        <v>0.823076923076923</v>
      </c>
      <c r="J25" s="33"/>
    </row>
    <row r="26" spans="1:10" s="32" customFormat="1" ht="15.75">
      <c r="A26" s="30"/>
      <c r="B26" s="31" t="s">
        <v>85</v>
      </c>
      <c r="C26" s="5">
        <v>1623</v>
      </c>
      <c r="D26" s="5">
        <v>1623</v>
      </c>
      <c r="E26" s="5">
        <v>500</v>
      </c>
      <c r="F26" s="5">
        <v>0</v>
      </c>
      <c r="G26" s="5">
        <v>500</v>
      </c>
      <c r="H26" s="239">
        <v>4</v>
      </c>
      <c r="I26" s="239">
        <v>4</v>
      </c>
      <c r="J26" s="33"/>
    </row>
    <row r="27" spans="1:10" s="32" customFormat="1" ht="15.75">
      <c r="A27" s="30"/>
      <c r="B27" s="31" t="s">
        <v>86</v>
      </c>
      <c r="C27" s="5">
        <v>1007473</v>
      </c>
      <c r="D27" s="5">
        <v>650582.7999999999</v>
      </c>
      <c r="E27" s="5">
        <v>850000</v>
      </c>
      <c r="F27" s="5">
        <v>311000</v>
      </c>
      <c r="G27" s="5">
        <v>539000</v>
      </c>
      <c r="H27" s="239">
        <v>1.284663271080928</v>
      </c>
      <c r="I27" s="239">
        <v>1.6057971014492753</v>
      </c>
      <c r="J27" s="33"/>
    </row>
    <row r="28" spans="1:10" s="37" customFormat="1" ht="31.5">
      <c r="A28" s="35"/>
      <c r="B28" s="36" t="s">
        <v>90</v>
      </c>
      <c r="C28" s="5">
        <v>343613</v>
      </c>
      <c r="D28" s="5">
        <v>0</v>
      </c>
      <c r="E28" s="5">
        <v>0</v>
      </c>
      <c r="F28" s="5">
        <v>300000</v>
      </c>
      <c r="G28" s="5">
        <v>0</v>
      </c>
      <c r="H28" s="240">
        <v>0.8306010928961749</v>
      </c>
      <c r="I28" s="241"/>
      <c r="J28" s="38"/>
    </row>
    <row r="29" spans="1:10" s="32" customFormat="1" ht="15.75">
      <c r="A29" s="30"/>
      <c r="B29" s="31" t="s">
        <v>91</v>
      </c>
      <c r="C29" s="5">
        <v>0</v>
      </c>
      <c r="D29" s="5">
        <v>0</v>
      </c>
      <c r="E29" s="5">
        <v>0</v>
      </c>
      <c r="F29" s="5">
        <v>0</v>
      </c>
      <c r="G29" s="5">
        <v>0</v>
      </c>
      <c r="H29" s="238"/>
      <c r="I29" s="238"/>
      <c r="J29" s="33"/>
    </row>
    <row r="30" spans="1:10" s="32" customFormat="1" ht="15.75">
      <c r="A30" s="30"/>
      <c r="B30" s="31" t="s">
        <v>89</v>
      </c>
      <c r="C30" s="5">
        <v>0</v>
      </c>
      <c r="D30" s="5">
        <v>0</v>
      </c>
      <c r="E30" s="5">
        <v>0</v>
      </c>
      <c r="F30" s="5">
        <v>0</v>
      </c>
      <c r="G30" s="5">
        <v>0</v>
      </c>
      <c r="H30" s="238"/>
      <c r="I30" s="238"/>
      <c r="J30" s="33"/>
    </row>
    <row r="31" spans="1:12" s="27" customFormat="1" ht="40.5" customHeight="1">
      <c r="A31" s="28">
        <v>4</v>
      </c>
      <c r="B31" s="29" t="s">
        <v>92</v>
      </c>
      <c r="C31" s="4">
        <v>3709000</v>
      </c>
      <c r="D31" s="4">
        <v>3635235.7199999997</v>
      </c>
      <c r="E31" s="4">
        <v>2325000</v>
      </c>
      <c r="F31" s="4">
        <v>45980</v>
      </c>
      <c r="G31" s="4">
        <v>2279020</v>
      </c>
      <c r="H31" s="238">
        <v>1.074547860608734</v>
      </c>
      <c r="I31" s="238">
        <v>1.0745005917745587</v>
      </c>
      <c r="K31" s="26"/>
      <c r="L31" s="26"/>
    </row>
    <row r="32" spans="1:10" s="32" customFormat="1" ht="15.75">
      <c r="A32" s="30"/>
      <c r="B32" s="31" t="s">
        <v>93</v>
      </c>
      <c r="C32" s="5">
        <v>2228881</v>
      </c>
      <c r="D32" s="5">
        <v>2184303.38</v>
      </c>
      <c r="E32" s="5">
        <v>1030000</v>
      </c>
      <c r="F32" s="5">
        <v>20600</v>
      </c>
      <c r="G32" s="5">
        <v>1009400</v>
      </c>
      <c r="H32" s="239">
        <v>1.458</v>
      </c>
      <c r="I32" s="239">
        <v>1.458</v>
      </c>
      <c r="J32" s="33"/>
    </row>
    <row r="33" spans="1:10" s="32" customFormat="1" ht="15.75">
      <c r="A33" s="30"/>
      <c r="B33" s="31" t="s">
        <v>84</v>
      </c>
      <c r="C33" s="5">
        <v>1450507</v>
      </c>
      <c r="D33" s="5">
        <v>1421496.8599999999</v>
      </c>
      <c r="E33" s="5">
        <v>1261000</v>
      </c>
      <c r="F33" s="5">
        <v>25220</v>
      </c>
      <c r="G33" s="5">
        <v>1235780</v>
      </c>
      <c r="H33" s="239">
        <v>0.7660961695191524</v>
      </c>
      <c r="I33" s="239">
        <v>0.7660961695191524</v>
      </c>
      <c r="J33" s="33"/>
    </row>
    <row r="34" spans="1:10" s="32" customFormat="1" ht="15.75">
      <c r="A34" s="30"/>
      <c r="B34" s="31" t="s">
        <v>85</v>
      </c>
      <c r="C34" s="5">
        <v>20786</v>
      </c>
      <c r="D34" s="5">
        <v>20786</v>
      </c>
      <c r="E34" s="5">
        <v>26000</v>
      </c>
      <c r="F34" s="5">
        <v>0</v>
      </c>
      <c r="G34" s="5">
        <v>26000</v>
      </c>
      <c r="H34" s="239">
        <v>0.851063829787234</v>
      </c>
      <c r="I34" s="239">
        <v>0.851063829787234</v>
      </c>
      <c r="J34" s="33"/>
    </row>
    <row r="35" spans="1:10" s="32" customFormat="1" ht="15.75">
      <c r="A35" s="30"/>
      <c r="B35" s="31" t="s">
        <v>86</v>
      </c>
      <c r="C35" s="5">
        <v>8826</v>
      </c>
      <c r="D35" s="5">
        <v>8649.48</v>
      </c>
      <c r="E35" s="5">
        <v>8000</v>
      </c>
      <c r="F35" s="5">
        <v>160</v>
      </c>
      <c r="G35" s="5">
        <v>7840</v>
      </c>
      <c r="H35" s="239">
        <v>1.0909090909090908</v>
      </c>
      <c r="I35" s="239">
        <v>1.0909090909090908</v>
      </c>
      <c r="J35" s="33"/>
    </row>
    <row r="36" spans="1:10" s="32" customFormat="1" ht="15.75">
      <c r="A36" s="30"/>
      <c r="B36" s="31" t="s">
        <v>89</v>
      </c>
      <c r="C36" s="5">
        <v>0</v>
      </c>
      <c r="D36" s="5">
        <v>0</v>
      </c>
      <c r="E36" s="5">
        <v>0</v>
      </c>
      <c r="F36" s="5">
        <v>0</v>
      </c>
      <c r="G36" s="5">
        <v>0</v>
      </c>
      <c r="H36" s="238"/>
      <c r="I36" s="238"/>
      <c r="J36" s="33"/>
    </row>
    <row r="37" spans="1:9" s="2" customFormat="1" ht="22.5" customHeight="1">
      <c r="A37" s="39">
        <v>5</v>
      </c>
      <c r="B37" s="40" t="s">
        <v>11</v>
      </c>
      <c r="C37" s="5">
        <v>928000</v>
      </c>
      <c r="D37" s="5">
        <v>909440</v>
      </c>
      <c r="E37" s="5">
        <v>820000</v>
      </c>
      <c r="F37" s="5">
        <v>16400</v>
      </c>
      <c r="G37" s="5">
        <v>803600</v>
      </c>
      <c r="H37" s="238">
        <v>0.8152173913043478</v>
      </c>
      <c r="I37" s="238">
        <v>0.815217391304348</v>
      </c>
    </row>
    <row r="38" spans="1:9" s="2" customFormat="1" ht="21.75" customHeight="1">
      <c r="A38" s="39">
        <v>6</v>
      </c>
      <c r="B38" s="40" t="s">
        <v>12</v>
      </c>
      <c r="C38" s="5">
        <v>1000000</v>
      </c>
      <c r="D38" s="5">
        <v>364560</v>
      </c>
      <c r="E38" s="5">
        <v>900000</v>
      </c>
      <c r="F38" s="5">
        <v>476640</v>
      </c>
      <c r="G38" s="5">
        <v>423360</v>
      </c>
      <c r="H38" s="239">
        <v>1.0194730813287514</v>
      </c>
      <c r="I38" s="239">
        <v>1.0195342816116333</v>
      </c>
    </row>
    <row r="39" spans="1:9" s="163" customFormat="1" ht="30.75" customHeight="1" hidden="1">
      <c r="A39" s="161" t="s">
        <v>29</v>
      </c>
      <c r="B39" s="162" t="s">
        <v>348</v>
      </c>
      <c r="C39" s="5"/>
      <c r="D39" s="5"/>
      <c r="E39" s="5">
        <v>432000</v>
      </c>
      <c r="F39" s="5">
        <v>8640</v>
      </c>
      <c r="G39" s="5">
        <v>423360</v>
      </c>
      <c r="H39" s="240"/>
      <c r="I39" s="240"/>
    </row>
    <row r="40" spans="1:9" s="163" customFormat="1" ht="15.75" customHeight="1" hidden="1">
      <c r="A40" s="161" t="s">
        <v>29</v>
      </c>
      <c r="B40" s="162" t="s">
        <v>349</v>
      </c>
      <c r="C40" s="5"/>
      <c r="D40" s="5"/>
      <c r="E40" s="5">
        <v>468000</v>
      </c>
      <c r="F40" s="5">
        <v>468000</v>
      </c>
      <c r="G40" s="5">
        <v>0</v>
      </c>
      <c r="H40" s="240"/>
      <c r="I40" s="240"/>
    </row>
    <row r="41" spans="1:9" s="2" customFormat="1" ht="21.75" customHeight="1">
      <c r="A41" s="28">
        <v>7</v>
      </c>
      <c r="B41" s="40" t="s">
        <v>23</v>
      </c>
      <c r="C41" s="5">
        <v>541300</v>
      </c>
      <c r="D41" s="5">
        <v>541300</v>
      </c>
      <c r="E41" s="5">
        <v>440000</v>
      </c>
      <c r="F41" s="5">
        <v>0</v>
      </c>
      <c r="G41" s="5">
        <v>440000</v>
      </c>
      <c r="H41" s="239">
        <v>0.8598130841121495</v>
      </c>
      <c r="I41" s="239">
        <v>0.8598130841121495</v>
      </c>
    </row>
    <row r="42" spans="1:9" s="2" customFormat="1" ht="24" customHeight="1">
      <c r="A42" s="28">
        <v>8</v>
      </c>
      <c r="B42" s="40" t="s">
        <v>94</v>
      </c>
      <c r="C42" s="5">
        <v>148000</v>
      </c>
      <c r="D42" s="5">
        <v>105080</v>
      </c>
      <c r="E42" s="5">
        <v>130000</v>
      </c>
      <c r="F42" s="5">
        <v>30000</v>
      </c>
      <c r="G42" s="5">
        <v>100000</v>
      </c>
      <c r="H42" s="239">
        <v>0.921875</v>
      </c>
      <c r="I42" s="239">
        <v>0.6872463252534726</v>
      </c>
    </row>
    <row r="43" spans="1:9" s="163" customFormat="1" ht="15.75" customHeight="1" hidden="1">
      <c r="A43" s="161" t="s">
        <v>29</v>
      </c>
      <c r="B43" s="162" t="s">
        <v>350</v>
      </c>
      <c r="C43" s="5"/>
      <c r="D43" s="5"/>
      <c r="E43" s="5">
        <v>30000</v>
      </c>
      <c r="F43" s="5"/>
      <c r="G43" s="5"/>
      <c r="H43" s="240"/>
      <c r="I43" s="240"/>
    </row>
    <row r="44" spans="1:9" s="163" customFormat="1" ht="15.75" customHeight="1" hidden="1">
      <c r="A44" s="161" t="s">
        <v>29</v>
      </c>
      <c r="B44" s="162" t="s">
        <v>356</v>
      </c>
      <c r="C44" s="5"/>
      <c r="D44" s="5"/>
      <c r="E44" s="5">
        <v>100000</v>
      </c>
      <c r="F44" s="5"/>
      <c r="G44" s="5"/>
      <c r="H44" s="240"/>
      <c r="I44" s="240"/>
    </row>
    <row r="45" spans="1:9" s="2" customFormat="1" ht="26.25" customHeight="1">
      <c r="A45" s="39">
        <v>9</v>
      </c>
      <c r="B45" s="40" t="s">
        <v>13</v>
      </c>
      <c r="C45" s="5">
        <v>81</v>
      </c>
      <c r="D45" s="5">
        <v>81</v>
      </c>
      <c r="E45" s="5">
        <v>0</v>
      </c>
      <c r="F45" s="5">
        <v>0</v>
      </c>
      <c r="G45" s="5">
        <v>0</v>
      </c>
      <c r="H45" s="238"/>
      <c r="I45" s="238"/>
    </row>
    <row r="46" spans="1:9" s="2" customFormat="1" ht="21.75" customHeight="1">
      <c r="A46" s="39">
        <v>10</v>
      </c>
      <c r="B46" s="40" t="s">
        <v>14</v>
      </c>
      <c r="C46" s="5">
        <v>32000</v>
      </c>
      <c r="D46" s="5">
        <v>32000</v>
      </c>
      <c r="E46" s="5">
        <v>30000</v>
      </c>
      <c r="F46" s="5">
        <v>0</v>
      </c>
      <c r="G46" s="5">
        <v>30000</v>
      </c>
      <c r="H46" s="239">
        <v>0.9666666666666667</v>
      </c>
      <c r="I46" s="239">
        <v>0.9666666666666667</v>
      </c>
    </row>
    <row r="47" spans="1:9" s="2" customFormat="1" ht="22.5" customHeight="1">
      <c r="A47" s="39">
        <v>11</v>
      </c>
      <c r="B47" s="40" t="s">
        <v>95</v>
      </c>
      <c r="C47" s="5">
        <v>279289.061947</v>
      </c>
      <c r="D47" s="5">
        <v>279289.061947</v>
      </c>
      <c r="E47" s="5">
        <v>250000</v>
      </c>
      <c r="F47" s="5">
        <v>0</v>
      </c>
      <c r="G47" s="5">
        <v>250000</v>
      </c>
      <c r="H47" s="239">
        <v>0.8928571428571429</v>
      </c>
      <c r="I47" s="239">
        <v>0.8928571428571429</v>
      </c>
    </row>
    <row r="48" spans="1:9" s="2" customFormat="1" ht="23.25" customHeight="1">
      <c r="A48" s="39">
        <v>12</v>
      </c>
      <c r="B48" s="40" t="s">
        <v>15</v>
      </c>
      <c r="C48" s="5">
        <v>4621118</v>
      </c>
      <c r="D48" s="5">
        <v>4621118</v>
      </c>
      <c r="E48" s="5">
        <v>3200000</v>
      </c>
      <c r="F48" s="5">
        <v>0</v>
      </c>
      <c r="G48" s="5">
        <v>3200000</v>
      </c>
      <c r="H48" s="239">
        <v>0.5</v>
      </c>
      <c r="I48" s="239">
        <v>0.5</v>
      </c>
    </row>
    <row r="49" spans="1:9" s="2" customFormat="1" ht="30.75" customHeight="1" hidden="1">
      <c r="A49" s="39">
        <v>13</v>
      </c>
      <c r="B49" s="40" t="s">
        <v>96</v>
      </c>
      <c r="C49" s="5">
        <v>31355</v>
      </c>
      <c r="D49" s="5">
        <v>31355</v>
      </c>
      <c r="E49" s="5">
        <v>28000</v>
      </c>
      <c r="F49" s="5">
        <v>0</v>
      </c>
      <c r="G49" s="5">
        <v>28000</v>
      </c>
      <c r="H49" s="239">
        <v>0.975609756097561</v>
      </c>
      <c r="I49" s="239">
        <v>0.975609756097561</v>
      </c>
    </row>
    <row r="50" spans="1:9" s="2" customFormat="1" ht="33" customHeight="1">
      <c r="A50" s="39">
        <v>13</v>
      </c>
      <c r="B50" s="40" t="s">
        <v>97</v>
      </c>
      <c r="C50" s="5">
        <v>49826</v>
      </c>
      <c r="D50" s="5">
        <v>17409</v>
      </c>
      <c r="E50" s="5">
        <v>30000</v>
      </c>
      <c r="F50" s="5">
        <v>18200</v>
      </c>
      <c r="G50" s="5">
        <v>11800</v>
      </c>
      <c r="H50" s="239">
        <v>0.4897959183673469</v>
      </c>
      <c r="I50" s="239">
        <v>0.5416531253385332</v>
      </c>
    </row>
    <row r="51" spans="1:9" s="2" customFormat="1" ht="23.25" customHeight="1">
      <c r="A51" s="39">
        <v>14</v>
      </c>
      <c r="B51" s="40" t="s">
        <v>16</v>
      </c>
      <c r="C51" s="5">
        <v>395399.8</v>
      </c>
      <c r="D51" s="5">
        <v>312956.8</v>
      </c>
      <c r="E51" s="5">
        <v>270000</v>
      </c>
      <c r="F51" s="5">
        <v>75000</v>
      </c>
      <c r="G51" s="5">
        <v>195000</v>
      </c>
      <c r="H51" s="239">
        <v>0.6875</v>
      </c>
      <c r="I51" s="239">
        <v>0.4819277108433735</v>
      </c>
    </row>
    <row r="52" spans="1:9" s="2" customFormat="1" ht="45" customHeight="1">
      <c r="A52" s="39">
        <v>15</v>
      </c>
      <c r="B52" s="40" t="s">
        <v>98</v>
      </c>
      <c r="C52" s="5">
        <v>26999.865553</v>
      </c>
      <c r="D52" s="5">
        <v>26999.865553</v>
      </c>
      <c r="E52" s="5">
        <v>18000</v>
      </c>
      <c r="F52" s="5">
        <v>0</v>
      </c>
      <c r="G52" s="5">
        <v>18000</v>
      </c>
      <c r="H52" s="239">
        <v>0.75</v>
      </c>
      <c r="I52" s="239">
        <v>0.75</v>
      </c>
    </row>
    <row r="53" spans="1:9" s="2" customFormat="1" ht="63">
      <c r="A53" s="39">
        <v>16</v>
      </c>
      <c r="B53" s="40" t="s">
        <v>99</v>
      </c>
      <c r="C53" s="5">
        <v>15756</v>
      </c>
      <c r="D53" s="5">
        <v>15756</v>
      </c>
      <c r="E53" s="5">
        <v>15000</v>
      </c>
      <c r="F53" s="5">
        <v>0</v>
      </c>
      <c r="G53" s="5">
        <v>15000</v>
      </c>
      <c r="H53" s="238"/>
      <c r="I53" s="238"/>
    </row>
    <row r="54" spans="1:9" s="27" customFormat="1" ht="21" customHeight="1" hidden="1">
      <c r="A54" s="39" t="s">
        <v>17</v>
      </c>
      <c r="B54" s="29" t="s">
        <v>19</v>
      </c>
      <c r="C54" s="5">
        <v>90000</v>
      </c>
      <c r="D54" s="5">
        <v>90000</v>
      </c>
      <c r="E54" s="5">
        <v>0</v>
      </c>
      <c r="F54" s="5">
        <v>0</v>
      </c>
      <c r="G54" s="5">
        <v>0</v>
      </c>
      <c r="H54" s="238"/>
      <c r="I54" s="238"/>
    </row>
    <row r="55" spans="1:9" s="27" customFormat="1" ht="48" customHeight="1">
      <c r="A55" s="28" t="s">
        <v>18</v>
      </c>
      <c r="B55" s="29" t="s">
        <v>100</v>
      </c>
      <c r="C55" s="4">
        <v>2497301</v>
      </c>
      <c r="D55" s="4">
        <v>0</v>
      </c>
      <c r="E55" s="4">
        <v>2500000</v>
      </c>
      <c r="F55" s="4">
        <v>2500000</v>
      </c>
      <c r="G55" s="4">
        <v>0</v>
      </c>
      <c r="H55" s="238">
        <v>1.0010807667958328</v>
      </c>
      <c r="I55" s="238"/>
    </row>
    <row r="56" spans="1:9" s="27" customFormat="1" ht="29.25" customHeight="1">
      <c r="A56" s="164" t="s">
        <v>6</v>
      </c>
      <c r="B56" s="165" t="s">
        <v>351</v>
      </c>
      <c r="C56" s="166">
        <v>0</v>
      </c>
      <c r="D56" s="166">
        <v>0</v>
      </c>
      <c r="E56" s="166">
        <v>1729800</v>
      </c>
      <c r="F56" s="166">
        <v>1729800</v>
      </c>
      <c r="G56" s="166">
        <v>0</v>
      </c>
      <c r="H56" s="239"/>
      <c r="I56" s="238"/>
    </row>
    <row r="57" spans="1:9" s="27" customFormat="1" ht="24" customHeight="1">
      <c r="A57" s="164" t="s">
        <v>7</v>
      </c>
      <c r="B57" s="165" t="s">
        <v>352</v>
      </c>
      <c r="C57" s="166">
        <v>0</v>
      </c>
      <c r="D57" s="166">
        <v>0</v>
      </c>
      <c r="E57" s="166">
        <v>17600</v>
      </c>
      <c r="F57" s="166">
        <v>17600</v>
      </c>
      <c r="G57" s="166">
        <v>0</v>
      </c>
      <c r="H57" s="239"/>
      <c r="I57" s="238"/>
    </row>
    <row r="58" spans="1:9" s="27" customFormat="1" ht="18" customHeight="1">
      <c r="A58" s="489" t="s">
        <v>308</v>
      </c>
      <c r="B58" s="566" t="s">
        <v>353</v>
      </c>
      <c r="C58" s="567">
        <v>0</v>
      </c>
      <c r="D58" s="567">
        <v>0</v>
      </c>
      <c r="E58" s="567">
        <v>470600</v>
      </c>
      <c r="F58" s="567">
        <v>470600</v>
      </c>
      <c r="G58" s="567">
        <v>0</v>
      </c>
      <c r="H58" s="568"/>
      <c r="I58" s="569"/>
    </row>
    <row r="59" spans="1:9" s="27" customFormat="1" ht="18" customHeight="1" hidden="1">
      <c r="A59" s="563" t="s">
        <v>307</v>
      </c>
      <c r="B59" s="564" t="s">
        <v>354</v>
      </c>
      <c r="C59" s="565">
        <f>'[1]19-B35'!C56</f>
        <v>0</v>
      </c>
      <c r="D59" s="565">
        <f>'[1]19-B35'!D56</f>
        <v>0</v>
      </c>
      <c r="E59" s="565">
        <f>'[1]THUBTC'!D88</f>
        <v>280000</v>
      </c>
      <c r="F59" s="565">
        <f>E59</f>
        <v>280000</v>
      </c>
      <c r="G59" s="565">
        <f>'[1]19-B35'!G56</f>
        <v>0</v>
      </c>
      <c r="H59" s="239"/>
      <c r="I59" s="238"/>
    </row>
    <row r="60" spans="1:9" s="27" customFormat="1" ht="18" customHeight="1" hidden="1">
      <c r="A60" s="164" t="s">
        <v>8</v>
      </c>
      <c r="B60" s="165" t="s">
        <v>355</v>
      </c>
      <c r="C60" s="166">
        <f>'[1]19-B35'!C57</f>
        <v>0</v>
      </c>
      <c r="D60" s="166">
        <f>'[1]19-B35'!D57</f>
        <v>0</v>
      </c>
      <c r="E60" s="166">
        <f>'[1]THUBTC'!D89</f>
        <v>2000</v>
      </c>
      <c r="F60" s="166">
        <f>E60</f>
        <v>2000</v>
      </c>
      <c r="G60" s="166">
        <f>'[1]19-B35'!G57</f>
        <v>0</v>
      </c>
      <c r="H60" s="239"/>
      <c r="I60" s="238"/>
    </row>
    <row r="61" spans="1:9" s="27" customFormat="1" ht="18" customHeight="1" hidden="1">
      <c r="A61" s="164" t="s">
        <v>309</v>
      </c>
      <c r="B61" s="165" t="s">
        <v>89</v>
      </c>
      <c r="C61" s="166">
        <f>'[1]19-B35'!C58</f>
        <v>0</v>
      </c>
      <c r="D61" s="166">
        <f>'[1]19-B35'!D58</f>
        <v>0</v>
      </c>
      <c r="E61" s="166">
        <f>'[1]THUBTC'!D90</f>
        <v>0</v>
      </c>
      <c r="F61" s="166">
        <f>E61</f>
        <v>0</v>
      </c>
      <c r="G61" s="166">
        <f>'[1]19-B35'!G58</f>
        <v>0</v>
      </c>
      <c r="H61" s="238"/>
      <c r="I61" s="238"/>
    </row>
    <row r="62" spans="1:8" ht="18" customHeight="1" hidden="1">
      <c r="A62" s="41"/>
      <c r="B62" s="41"/>
      <c r="C62" s="10"/>
      <c r="D62" s="10"/>
      <c r="E62" s="10"/>
      <c r="F62" s="10"/>
      <c r="G62" s="10"/>
      <c r="H62" s="10"/>
    </row>
    <row r="63" spans="1:8" s="42" customFormat="1" ht="18" customHeight="1" hidden="1">
      <c r="A63" s="621"/>
      <c r="B63" s="621"/>
      <c r="C63" s="621"/>
      <c r="D63" s="621"/>
      <c r="E63" s="621"/>
      <c r="F63" s="621"/>
      <c r="G63" s="621"/>
      <c r="H63" s="621"/>
    </row>
    <row r="64" spans="2:8" s="42" customFormat="1" ht="9" customHeight="1">
      <c r="B64" s="622"/>
      <c r="C64" s="622"/>
      <c r="D64" s="622"/>
      <c r="E64" s="622"/>
      <c r="F64" s="622"/>
      <c r="G64" s="622"/>
      <c r="H64" s="622"/>
    </row>
    <row r="65" s="42" customFormat="1" ht="19.5" customHeight="1">
      <c r="B65" s="183"/>
    </row>
    <row r="66" spans="2:8" s="43" customFormat="1" ht="11.25" customHeight="1">
      <c r="B66" s="623"/>
      <c r="C66" s="623"/>
      <c r="D66" s="623"/>
      <c r="E66" s="623"/>
      <c r="F66" s="623"/>
      <c r="G66" s="623"/>
      <c r="H66" s="623"/>
    </row>
    <row r="67" spans="2:8" s="42" customFormat="1" ht="19.5" customHeight="1">
      <c r="B67" s="624"/>
      <c r="C67" s="624"/>
      <c r="D67" s="624"/>
      <c r="E67" s="624"/>
      <c r="F67" s="624"/>
      <c r="G67" s="624"/>
      <c r="H67" s="624"/>
    </row>
    <row r="68" s="42" customFormat="1" ht="19.5" customHeight="1">
      <c r="B68" s="44"/>
    </row>
    <row r="69" s="42" customFormat="1" ht="19.5" customHeight="1">
      <c r="B69" s="183"/>
    </row>
    <row r="70" s="42" customFormat="1" ht="39" customHeight="1">
      <c r="B70" s="183"/>
    </row>
    <row r="71" spans="1:2" s="42" customFormat="1" ht="19.5" customHeight="1">
      <c r="A71" s="45"/>
      <c r="B71" s="183"/>
    </row>
    <row r="72" spans="1:2" ht="19.5" customHeight="1">
      <c r="A72" s="46"/>
      <c r="B72" s="47"/>
    </row>
    <row r="73" ht="19.5" customHeight="1"/>
    <row r="74" ht="19.5" customHeight="1"/>
    <row r="75" ht="19.5" customHeight="1"/>
    <row r="76" ht="19.5" customHeight="1"/>
  </sheetData>
  <sheetProtection/>
  <mergeCells count="10">
    <mergeCell ref="A63:H63"/>
    <mergeCell ref="B64:H64"/>
    <mergeCell ref="B66:H66"/>
    <mergeCell ref="B67:H67"/>
    <mergeCell ref="G1:I1"/>
    <mergeCell ref="A3:I3"/>
    <mergeCell ref="B5:B7"/>
    <mergeCell ref="C5:D5"/>
    <mergeCell ref="E5:G5"/>
    <mergeCell ref="H5:I5"/>
  </mergeCells>
  <printOptions/>
  <pageMargins left="0.05" right="0.05" top="0.75" bottom="0.25" header="0.31496062992126" footer="0.31496062992126"/>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theme="0"/>
  </sheetPr>
  <dimension ref="A1:F53"/>
  <sheetViews>
    <sheetView zoomScalePageLayoutView="0" workbookViewId="0" topLeftCell="A1">
      <selection activeCell="B18" sqref="B18"/>
    </sheetView>
  </sheetViews>
  <sheetFormatPr defaultColWidth="8.8515625" defaultRowHeight="15"/>
  <cols>
    <col min="1" max="1" width="4.28125" style="6" customWidth="1"/>
    <col min="2" max="2" width="44.00390625" style="6" customWidth="1"/>
    <col min="3" max="3" width="13.7109375" style="6" customWidth="1"/>
    <col min="4" max="4" width="14.00390625" style="6" customWidth="1"/>
    <col min="5" max="5" width="13.28125" style="6" customWidth="1"/>
    <col min="6" max="6" width="13.7109375" style="6" customWidth="1"/>
    <col min="7" max="16384" width="8.8515625" style="6" customWidth="1"/>
  </cols>
  <sheetData>
    <row r="1" spans="4:6" ht="15">
      <c r="D1" s="634" t="s">
        <v>316</v>
      </c>
      <c r="E1" s="634"/>
      <c r="F1" s="634"/>
    </row>
    <row r="2" spans="1:6" ht="45.75" customHeight="1">
      <c r="A2" s="620" t="s">
        <v>382</v>
      </c>
      <c r="B2" s="620"/>
      <c r="C2" s="620"/>
      <c r="D2" s="620"/>
      <c r="E2" s="620"/>
      <c r="F2" s="620"/>
    </row>
    <row r="3" spans="1:6" ht="15.75">
      <c r="A3" s="635" t="str">
        <f>'33'!A3:F3</f>
        <v>(Kèm theo Công văn số: 3877 /STC-QLNS ngày  01/12/2021 của  Sở Tài chính)</v>
      </c>
      <c r="B3" s="636"/>
      <c r="C3" s="636"/>
      <c r="D3" s="636"/>
      <c r="E3" s="636"/>
      <c r="F3" s="636"/>
    </row>
    <row r="4" spans="5:6" ht="24" customHeight="1">
      <c r="E4" s="637" t="s">
        <v>24</v>
      </c>
      <c r="F4" s="637"/>
    </row>
    <row r="5" spans="1:6" ht="21" customHeight="1">
      <c r="A5" s="618" t="s">
        <v>0</v>
      </c>
      <c r="B5" s="618" t="s">
        <v>25</v>
      </c>
      <c r="C5" s="618" t="s">
        <v>312</v>
      </c>
      <c r="D5" s="618" t="s">
        <v>1</v>
      </c>
      <c r="E5" s="618"/>
      <c r="F5" s="618"/>
    </row>
    <row r="6" spans="1:6" ht="42" customHeight="1">
      <c r="A6" s="618"/>
      <c r="B6" s="618"/>
      <c r="C6" s="618"/>
      <c r="D6" s="182" t="s">
        <v>313</v>
      </c>
      <c r="E6" s="182" t="s">
        <v>314</v>
      </c>
      <c r="F6" s="182" t="s">
        <v>315</v>
      </c>
    </row>
    <row r="7" spans="1:6" ht="23.25" customHeight="1">
      <c r="A7" s="84" t="s">
        <v>4</v>
      </c>
      <c r="B7" s="84" t="s">
        <v>5</v>
      </c>
      <c r="C7" s="84" t="s">
        <v>227</v>
      </c>
      <c r="D7" s="84">
        <v>2</v>
      </c>
      <c r="E7" s="84">
        <v>3</v>
      </c>
      <c r="F7" s="84">
        <v>4</v>
      </c>
    </row>
    <row r="8" spans="1:6" s="141" customFormat="1" ht="21" customHeight="1">
      <c r="A8" s="215"/>
      <c r="B8" s="216" t="s">
        <v>43</v>
      </c>
      <c r="C8" s="242">
        <v>15521729</v>
      </c>
      <c r="D8" s="242">
        <v>6119440</v>
      </c>
      <c r="E8" s="242">
        <v>7559552</v>
      </c>
      <c r="F8" s="242">
        <v>1842737</v>
      </c>
    </row>
    <row r="9" spans="1:6" s="141" customFormat="1" ht="23.25" customHeight="1">
      <c r="A9" s="215" t="s">
        <v>4</v>
      </c>
      <c r="B9" s="216" t="s">
        <v>101</v>
      </c>
      <c r="C9" s="242">
        <v>11492450</v>
      </c>
      <c r="D9" s="242">
        <v>3295187</v>
      </c>
      <c r="E9" s="242">
        <v>6794094</v>
      </c>
      <c r="F9" s="242">
        <v>1403169</v>
      </c>
    </row>
    <row r="10" spans="1:6" s="141" customFormat="1" ht="28.5" customHeight="1">
      <c r="A10" s="215" t="s">
        <v>9</v>
      </c>
      <c r="B10" s="216" t="s">
        <v>45</v>
      </c>
      <c r="C10" s="242">
        <v>4167270</v>
      </c>
      <c r="D10" s="242">
        <v>1386649</v>
      </c>
      <c r="E10" s="242">
        <v>2170221</v>
      </c>
      <c r="F10" s="242">
        <v>610400</v>
      </c>
    </row>
    <row r="11" spans="1:6" ht="22.5" customHeight="1">
      <c r="A11" s="219">
        <v>1</v>
      </c>
      <c r="B11" s="220" t="s">
        <v>116</v>
      </c>
      <c r="C11" s="243">
        <v>3908170</v>
      </c>
      <c r="D11" s="243">
        <v>1127549</v>
      </c>
      <c r="E11" s="243">
        <v>2170221</v>
      </c>
      <c r="F11" s="243">
        <v>610400</v>
      </c>
    </row>
    <row r="12" spans="1:6" ht="22.5" customHeight="1" hidden="1">
      <c r="A12" s="219"/>
      <c r="B12" s="174" t="s">
        <v>102</v>
      </c>
      <c r="C12" s="243">
        <v>0</v>
      </c>
      <c r="D12" s="243"/>
      <c r="E12" s="243"/>
      <c r="F12" s="243"/>
    </row>
    <row r="13" spans="1:6" ht="22.5" customHeight="1" hidden="1">
      <c r="A13" s="219" t="s">
        <v>29</v>
      </c>
      <c r="B13" s="174" t="s">
        <v>103</v>
      </c>
      <c r="C13" s="243"/>
      <c r="D13" s="244"/>
      <c r="E13" s="243"/>
      <c r="F13" s="243"/>
    </row>
    <row r="14" spans="1:6" ht="22.5" customHeight="1" hidden="1">
      <c r="A14" s="219" t="s">
        <v>29</v>
      </c>
      <c r="B14" s="174" t="s">
        <v>104</v>
      </c>
      <c r="C14" s="243">
        <v>0</v>
      </c>
      <c r="D14" s="244">
        <v>0</v>
      </c>
      <c r="E14" s="243"/>
      <c r="F14" s="243"/>
    </row>
    <row r="15" spans="1:6" ht="22.5" customHeight="1">
      <c r="A15" s="219"/>
      <c r="B15" s="174" t="s">
        <v>105</v>
      </c>
      <c r="C15" s="243">
        <v>0</v>
      </c>
      <c r="D15" s="243"/>
      <c r="E15" s="243"/>
      <c r="F15" s="243"/>
    </row>
    <row r="16" spans="1:6" ht="22.5" customHeight="1">
      <c r="A16" s="219" t="s">
        <v>29</v>
      </c>
      <c r="B16" s="174" t="s">
        <v>106</v>
      </c>
      <c r="C16" s="243">
        <v>3200000</v>
      </c>
      <c r="D16" s="243">
        <v>638400</v>
      </c>
      <c r="E16" s="243">
        <v>1951200</v>
      </c>
      <c r="F16" s="243">
        <v>610400</v>
      </c>
    </row>
    <row r="17" spans="1:6" ht="22.5" customHeight="1">
      <c r="A17" s="570" t="s">
        <v>29</v>
      </c>
      <c r="B17" s="174" t="s">
        <v>107</v>
      </c>
      <c r="C17" s="243">
        <v>28000</v>
      </c>
      <c r="D17" s="243">
        <v>28000</v>
      </c>
      <c r="E17" s="243">
        <v>0</v>
      </c>
      <c r="F17" s="243">
        <v>0</v>
      </c>
    </row>
    <row r="18" spans="1:6" ht="66" customHeight="1">
      <c r="A18" s="219">
        <v>2</v>
      </c>
      <c r="B18" s="220" t="s">
        <v>357</v>
      </c>
      <c r="C18" s="243">
        <v>0</v>
      </c>
      <c r="D18" s="243"/>
      <c r="E18" s="243"/>
      <c r="F18" s="243"/>
    </row>
    <row r="19" spans="1:6" ht="22.5" customHeight="1">
      <c r="A19" s="219">
        <v>3</v>
      </c>
      <c r="B19" s="220" t="s">
        <v>358</v>
      </c>
      <c r="C19" s="243">
        <v>259100</v>
      </c>
      <c r="D19" s="243">
        <v>259100</v>
      </c>
      <c r="E19" s="243">
        <v>0</v>
      </c>
      <c r="F19" s="243">
        <v>0</v>
      </c>
    </row>
    <row r="20" spans="1:6" s="141" customFormat="1" ht="30" customHeight="1">
      <c r="A20" s="215" t="s">
        <v>17</v>
      </c>
      <c r="B20" s="216" t="s">
        <v>46</v>
      </c>
      <c r="C20" s="242">
        <v>7043644</v>
      </c>
      <c r="D20" s="242">
        <v>1790947</v>
      </c>
      <c r="E20" s="242">
        <v>4487991</v>
      </c>
      <c r="F20" s="242">
        <v>764706</v>
      </c>
    </row>
    <row r="21" spans="1:6" ht="23.25" customHeight="1">
      <c r="A21" s="219"/>
      <c r="B21" s="174" t="s">
        <v>108</v>
      </c>
      <c r="C21" s="243"/>
      <c r="D21" s="243"/>
      <c r="E21" s="243"/>
      <c r="F21" s="243"/>
    </row>
    <row r="22" spans="1:6" ht="23.25" customHeight="1">
      <c r="A22" s="219">
        <v>1</v>
      </c>
      <c r="B22" s="174" t="s">
        <v>103</v>
      </c>
      <c r="C22" s="243">
        <v>4138634</v>
      </c>
      <c r="D22" s="243">
        <v>591242</v>
      </c>
      <c r="E22" s="243">
        <v>3542204</v>
      </c>
      <c r="F22" s="243">
        <v>5188</v>
      </c>
    </row>
    <row r="23" spans="1:6" ht="23.25" customHeight="1">
      <c r="A23" s="219">
        <v>2</v>
      </c>
      <c r="B23" s="174" t="s">
        <v>104</v>
      </c>
      <c r="C23" s="243">
        <v>40071</v>
      </c>
      <c r="D23" s="243">
        <v>40071</v>
      </c>
      <c r="E23" s="243">
        <v>0</v>
      </c>
      <c r="F23" s="243">
        <v>0</v>
      </c>
    </row>
    <row r="24" spans="1:6" s="141" customFormat="1" ht="36" customHeight="1">
      <c r="A24" s="215" t="s">
        <v>18</v>
      </c>
      <c r="B24" s="216" t="s">
        <v>47</v>
      </c>
      <c r="C24" s="242">
        <v>0</v>
      </c>
      <c r="D24" s="242">
        <v>0</v>
      </c>
      <c r="E24" s="242">
        <v>0</v>
      </c>
      <c r="F24" s="242">
        <v>0</v>
      </c>
    </row>
    <row r="25" spans="1:6" s="141" customFormat="1" ht="30" customHeight="1">
      <c r="A25" s="215" t="s">
        <v>35</v>
      </c>
      <c r="B25" s="216" t="s">
        <v>48</v>
      </c>
      <c r="C25" s="242">
        <v>1230</v>
      </c>
      <c r="D25" s="242">
        <v>1230</v>
      </c>
      <c r="E25" s="242">
        <v>0</v>
      </c>
      <c r="F25" s="242">
        <v>0</v>
      </c>
    </row>
    <row r="26" spans="1:6" s="141" customFormat="1" ht="30" customHeight="1">
      <c r="A26" s="215" t="s">
        <v>38</v>
      </c>
      <c r="B26" s="216" t="s">
        <v>49</v>
      </c>
      <c r="C26" s="242">
        <v>280306</v>
      </c>
      <c r="D26" s="242">
        <v>116361</v>
      </c>
      <c r="E26" s="242">
        <v>135882</v>
      </c>
      <c r="F26" s="242">
        <v>28063</v>
      </c>
    </row>
    <row r="27" spans="1:6" s="141" customFormat="1" ht="28.5" customHeight="1">
      <c r="A27" s="215" t="s">
        <v>39</v>
      </c>
      <c r="B27" s="216" t="s">
        <v>50</v>
      </c>
      <c r="C27" s="242">
        <v>0</v>
      </c>
      <c r="D27" s="242">
        <v>0</v>
      </c>
      <c r="E27" s="242">
        <v>0</v>
      </c>
      <c r="F27" s="242">
        <v>0</v>
      </c>
    </row>
    <row r="28" spans="1:6" s="141" customFormat="1" ht="23.25" customHeight="1">
      <c r="A28" s="215" t="s">
        <v>5</v>
      </c>
      <c r="B28" s="216" t="s">
        <v>109</v>
      </c>
      <c r="C28" s="242">
        <v>4029279</v>
      </c>
      <c r="D28" s="242">
        <v>2824253</v>
      </c>
      <c r="E28" s="242">
        <v>765458</v>
      </c>
      <c r="F28" s="242">
        <v>439568</v>
      </c>
    </row>
    <row r="29" spans="1:6" s="141" customFormat="1" ht="23.25" customHeight="1">
      <c r="A29" s="215" t="s">
        <v>9</v>
      </c>
      <c r="B29" s="216" t="s">
        <v>51</v>
      </c>
      <c r="C29" s="242"/>
      <c r="D29" s="242"/>
      <c r="E29" s="242"/>
      <c r="F29" s="242"/>
    </row>
    <row r="30" spans="1:6" s="141" customFormat="1" ht="23.25" customHeight="1">
      <c r="A30" s="215" t="s">
        <v>17</v>
      </c>
      <c r="B30" s="216" t="s">
        <v>110</v>
      </c>
      <c r="C30" s="242">
        <v>4029279</v>
      </c>
      <c r="D30" s="242">
        <v>1253170</v>
      </c>
      <c r="E30" s="242">
        <v>123874</v>
      </c>
      <c r="F30" s="242">
        <v>67514</v>
      </c>
    </row>
    <row r="31" spans="1:6" s="144" customFormat="1" ht="21.75" customHeight="1">
      <c r="A31" s="219">
        <v>1</v>
      </c>
      <c r="B31" s="220" t="s">
        <v>359</v>
      </c>
      <c r="C31" s="243">
        <v>1236725</v>
      </c>
      <c r="D31" s="243">
        <v>1236725</v>
      </c>
      <c r="E31" s="243">
        <v>0</v>
      </c>
      <c r="F31" s="243">
        <v>0</v>
      </c>
    </row>
    <row r="32" spans="1:6" s="144" customFormat="1" ht="21.75" customHeight="1">
      <c r="A32" s="219">
        <v>2</v>
      </c>
      <c r="B32" s="220" t="s">
        <v>295</v>
      </c>
      <c r="C32" s="243">
        <v>2792554</v>
      </c>
      <c r="D32" s="243">
        <v>1587528</v>
      </c>
      <c r="E32" s="243">
        <v>765458</v>
      </c>
      <c r="F32" s="243">
        <v>439568</v>
      </c>
    </row>
    <row r="33" spans="1:6" s="144" customFormat="1" ht="21.75" customHeight="1">
      <c r="A33" s="219" t="s">
        <v>388</v>
      </c>
      <c r="B33" s="220" t="s">
        <v>297</v>
      </c>
      <c r="C33" s="243"/>
      <c r="D33" s="243"/>
      <c r="E33" s="243"/>
      <c r="F33" s="243"/>
    </row>
    <row r="34" spans="1:6" s="144" customFormat="1" ht="21.75" customHeight="1">
      <c r="A34" s="219" t="s">
        <v>390</v>
      </c>
      <c r="B34" s="220" t="s">
        <v>296</v>
      </c>
      <c r="C34" s="243">
        <v>2792554</v>
      </c>
      <c r="D34" s="243">
        <v>1587528</v>
      </c>
      <c r="E34" s="243">
        <v>765458</v>
      </c>
      <c r="F34" s="243">
        <v>439568</v>
      </c>
    </row>
    <row r="35" spans="1:6" s="167" customFormat="1" ht="21.75" customHeight="1">
      <c r="A35" s="245" t="s">
        <v>340</v>
      </c>
      <c r="B35" s="246" t="s">
        <v>649</v>
      </c>
      <c r="C35" s="247">
        <v>848120</v>
      </c>
      <c r="D35" s="247">
        <v>701437</v>
      </c>
      <c r="E35" s="247">
        <v>146683</v>
      </c>
      <c r="F35" s="247">
        <v>0</v>
      </c>
    </row>
    <row r="36" spans="1:6" s="167" customFormat="1" ht="21.75" customHeight="1">
      <c r="A36" s="248"/>
      <c r="B36" s="249" t="s">
        <v>650</v>
      </c>
      <c r="C36" s="247">
        <v>61661</v>
      </c>
      <c r="D36" s="247">
        <v>61661</v>
      </c>
      <c r="E36" s="247">
        <v>0</v>
      </c>
      <c r="F36" s="247">
        <v>0</v>
      </c>
    </row>
    <row r="37" spans="1:6" s="167" customFormat="1" ht="21.75" customHeight="1">
      <c r="A37" s="248"/>
      <c r="B37" s="249" t="s">
        <v>651</v>
      </c>
      <c r="C37" s="247">
        <v>221431</v>
      </c>
      <c r="D37" s="247">
        <v>183344</v>
      </c>
      <c r="E37" s="247">
        <v>38087</v>
      </c>
      <c r="F37" s="247">
        <v>0</v>
      </c>
    </row>
    <row r="38" spans="1:6" s="167" customFormat="1" ht="21.75" customHeight="1">
      <c r="A38" s="248"/>
      <c r="B38" s="250" t="s">
        <v>652</v>
      </c>
      <c r="C38" s="247">
        <v>284072</v>
      </c>
      <c r="D38" s="247">
        <v>274342</v>
      </c>
      <c r="E38" s="247">
        <v>9730</v>
      </c>
      <c r="F38" s="247">
        <v>0</v>
      </c>
    </row>
    <row r="39" spans="1:6" s="167" customFormat="1" ht="30" customHeight="1">
      <c r="A39" s="248"/>
      <c r="B39" s="249" t="s">
        <v>653</v>
      </c>
      <c r="C39" s="247">
        <v>280956</v>
      </c>
      <c r="D39" s="247">
        <v>182090</v>
      </c>
      <c r="E39" s="247">
        <v>98866</v>
      </c>
      <c r="F39" s="247">
        <v>0</v>
      </c>
    </row>
    <row r="40" spans="1:6" s="167" customFormat="1" ht="21.75" customHeight="1">
      <c r="A40" s="245" t="s">
        <v>341</v>
      </c>
      <c r="B40" s="246" t="s">
        <v>654</v>
      </c>
      <c r="C40" s="247">
        <v>193761</v>
      </c>
      <c r="D40" s="247">
        <v>165125</v>
      </c>
      <c r="E40" s="247">
        <v>28636</v>
      </c>
      <c r="F40" s="247">
        <v>0</v>
      </c>
    </row>
    <row r="41" spans="1:6" s="167" customFormat="1" ht="21.75" customHeight="1">
      <c r="A41" s="248"/>
      <c r="B41" s="251" t="s">
        <v>655</v>
      </c>
      <c r="C41" s="247">
        <v>120636</v>
      </c>
      <c r="D41" s="247">
        <v>92000</v>
      </c>
      <c r="E41" s="247">
        <v>28636</v>
      </c>
      <c r="F41" s="247">
        <v>0</v>
      </c>
    </row>
    <row r="42" spans="1:6" s="167" customFormat="1" ht="21.75" customHeight="1">
      <c r="A42" s="248"/>
      <c r="B42" s="251" t="s">
        <v>656</v>
      </c>
      <c r="C42" s="247">
        <v>73125</v>
      </c>
      <c r="D42" s="247">
        <v>73125</v>
      </c>
      <c r="E42" s="247">
        <v>0</v>
      </c>
      <c r="F42" s="247">
        <v>0</v>
      </c>
    </row>
    <row r="43" spans="1:6" s="145" customFormat="1" ht="30" customHeight="1">
      <c r="A43" s="245" t="s">
        <v>657</v>
      </c>
      <c r="B43" s="246" t="s">
        <v>658</v>
      </c>
      <c r="C43" s="247">
        <v>477854</v>
      </c>
      <c r="D43" s="247">
        <v>477854</v>
      </c>
      <c r="E43" s="247">
        <v>0</v>
      </c>
      <c r="F43" s="247">
        <v>0</v>
      </c>
    </row>
    <row r="44" spans="1:6" s="145" customFormat="1" ht="30" customHeight="1">
      <c r="A44" s="245" t="s">
        <v>659</v>
      </c>
      <c r="B44" s="246" t="s">
        <v>660</v>
      </c>
      <c r="C44" s="247">
        <v>11290</v>
      </c>
      <c r="D44" s="247">
        <v>11290</v>
      </c>
      <c r="E44" s="247">
        <v>0</v>
      </c>
      <c r="F44" s="247">
        <v>0</v>
      </c>
    </row>
    <row r="45" spans="1:6" s="145" customFormat="1" ht="30" customHeight="1">
      <c r="A45" s="245" t="s">
        <v>661</v>
      </c>
      <c r="B45" s="246" t="s">
        <v>662</v>
      </c>
      <c r="C45" s="247">
        <v>25242</v>
      </c>
      <c r="D45" s="247">
        <v>25242</v>
      </c>
      <c r="E45" s="247">
        <v>0</v>
      </c>
      <c r="F45" s="247">
        <v>0</v>
      </c>
    </row>
    <row r="46" spans="1:6" s="145" customFormat="1" ht="30" customHeight="1">
      <c r="A46" s="245" t="s">
        <v>663</v>
      </c>
      <c r="B46" s="246" t="s">
        <v>664</v>
      </c>
      <c r="C46" s="247">
        <v>725571</v>
      </c>
      <c r="D46" s="247">
        <v>97000</v>
      </c>
      <c r="E46" s="247">
        <v>555158</v>
      </c>
      <c r="F46" s="247">
        <v>73413</v>
      </c>
    </row>
    <row r="47" spans="1:6" s="145" customFormat="1" ht="30" customHeight="1">
      <c r="A47" s="245" t="s">
        <v>665</v>
      </c>
      <c r="B47" s="246" t="s">
        <v>666</v>
      </c>
      <c r="C47" s="247">
        <v>387147</v>
      </c>
      <c r="D47" s="247">
        <v>60742</v>
      </c>
      <c r="E47" s="247">
        <v>1500</v>
      </c>
      <c r="F47" s="247">
        <v>324905</v>
      </c>
    </row>
    <row r="48" spans="1:6" s="145" customFormat="1" ht="30" customHeight="1">
      <c r="A48" s="245" t="s">
        <v>667</v>
      </c>
      <c r="B48" s="246" t="s">
        <v>668</v>
      </c>
      <c r="C48" s="247">
        <v>7700</v>
      </c>
      <c r="D48" s="247">
        <v>7700</v>
      </c>
      <c r="E48" s="247">
        <v>0</v>
      </c>
      <c r="F48" s="247">
        <v>0</v>
      </c>
    </row>
    <row r="49" spans="1:6" s="145" customFormat="1" ht="30" customHeight="1">
      <c r="A49" s="245" t="s">
        <v>669</v>
      </c>
      <c r="B49" s="246" t="s">
        <v>670</v>
      </c>
      <c r="C49" s="247">
        <v>115869</v>
      </c>
      <c r="D49" s="247">
        <v>41138</v>
      </c>
      <c r="E49" s="247">
        <v>33481</v>
      </c>
      <c r="F49" s="247">
        <v>41250</v>
      </c>
    </row>
    <row r="50" spans="1:6" s="141" customFormat="1" ht="27.75" customHeight="1">
      <c r="A50" s="252" t="s">
        <v>20</v>
      </c>
      <c r="B50" s="253" t="s">
        <v>111</v>
      </c>
      <c r="C50" s="254"/>
      <c r="D50" s="254"/>
      <c r="E50" s="254"/>
      <c r="F50" s="254"/>
    </row>
    <row r="51" ht="15">
      <c r="A51" s="178"/>
    </row>
    <row r="52" ht="15">
      <c r="A52" s="180"/>
    </row>
    <row r="53" ht="15">
      <c r="A53" s="90"/>
    </row>
  </sheetData>
  <sheetProtection/>
  <mergeCells count="8">
    <mergeCell ref="D1:F1"/>
    <mergeCell ref="A2:F2"/>
    <mergeCell ref="A3:F3"/>
    <mergeCell ref="E4:F4"/>
    <mergeCell ref="A5:A6"/>
    <mergeCell ref="B5:B6"/>
    <mergeCell ref="C5:C6"/>
    <mergeCell ref="D5:F5"/>
  </mergeCells>
  <printOptions/>
  <pageMargins left="0.2" right="0.1" top="0.604330709" bottom="0.354330709" header="0.31496062992126" footer="0.31496062992126"/>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0"/>
  </sheetPr>
  <dimension ref="A1:E53"/>
  <sheetViews>
    <sheetView zoomScalePageLayoutView="0" workbookViewId="0" topLeftCell="A1">
      <selection activeCell="B10" sqref="B10"/>
    </sheetView>
  </sheetViews>
  <sheetFormatPr defaultColWidth="8.8515625" defaultRowHeight="15"/>
  <cols>
    <col min="1" max="1" width="9.28125" style="192" bestFit="1" customWidth="1"/>
    <col min="2" max="2" width="64.8515625" style="192" customWidth="1"/>
    <col min="3" max="3" width="22.8515625" style="273" customWidth="1"/>
    <col min="4" max="5" width="11.421875" style="192" bestFit="1" customWidth="1"/>
    <col min="6" max="16384" width="8.8515625" style="192" customWidth="1"/>
  </cols>
  <sheetData>
    <row r="1" spans="2:5" ht="15.75" customHeight="1">
      <c r="B1" s="255"/>
      <c r="C1" s="208" t="s">
        <v>318</v>
      </c>
      <c r="D1" s="208"/>
      <c r="E1" s="208"/>
    </row>
    <row r="2" spans="1:3" s="6" customFormat="1" ht="23.25" customHeight="1">
      <c r="A2" s="615" t="s">
        <v>671</v>
      </c>
      <c r="B2" s="615"/>
      <c r="C2" s="615"/>
    </row>
    <row r="3" spans="1:3" s="6" customFormat="1" ht="22.5" customHeight="1">
      <c r="A3" s="616" t="str">
        <f>'33'!A3:F3</f>
        <v>(Kèm theo Công văn số: 3877 /STC-QLNS ngày  01/12/2021 của  Sở Tài chính)</v>
      </c>
      <c r="B3" s="617"/>
      <c r="C3" s="617"/>
    </row>
    <row r="4" s="50" customFormat="1" ht="24" customHeight="1">
      <c r="C4" s="146" t="s">
        <v>24</v>
      </c>
    </row>
    <row r="5" spans="1:3" s="50" customFormat="1" ht="21" customHeight="1">
      <c r="A5" s="562" t="s">
        <v>0</v>
      </c>
      <c r="B5" s="562" t="s">
        <v>25</v>
      </c>
      <c r="C5" s="571" t="s">
        <v>360</v>
      </c>
    </row>
    <row r="6" spans="1:3" s="48" customFormat="1" ht="15.75" customHeight="1">
      <c r="A6" s="256"/>
      <c r="B6" s="256" t="s">
        <v>112</v>
      </c>
      <c r="C6" s="257">
        <v>11642359</v>
      </c>
    </row>
    <row r="7" spans="1:4" s="160" customFormat="1" ht="21" customHeight="1">
      <c r="A7" s="258" t="s">
        <v>4</v>
      </c>
      <c r="B7" s="259" t="s">
        <v>113</v>
      </c>
      <c r="C7" s="260">
        <v>5522919</v>
      </c>
      <c r="D7" s="261"/>
    </row>
    <row r="8" spans="1:4" s="48" customFormat="1" ht="18.75" customHeight="1">
      <c r="A8" s="258" t="s">
        <v>5</v>
      </c>
      <c r="B8" s="259" t="s">
        <v>114</v>
      </c>
      <c r="C8" s="260">
        <v>6119440</v>
      </c>
      <c r="D8" s="262"/>
    </row>
    <row r="9" spans="1:3" s="48" customFormat="1" ht="26.25" customHeight="1">
      <c r="A9" s="258" t="s">
        <v>9</v>
      </c>
      <c r="B9" s="259" t="s">
        <v>115</v>
      </c>
      <c r="C9" s="260">
        <v>1386649</v>
      </c>
    </row>
    <row r="10" spans="1:4" s="160" customFormat="1" ht="26.25" customHeight="1">
      <c r="A10" s="263">
        <v>1</v>
      </c>
      <c r="B10" s="264" t="s">
        <v>116</v>
      </c>
      <c r="C10" s="265">
        <v>1127549</v>
      </c>
      <c r="D10" s="261"/>
    </row>
    <row r="11" spans="1:4" s="160" customFormat="1" ht="26.25" customHeight="1" hidden="1">
      <c r="A11" s="263"/>
      <c r="B11" s="266" t="s">
        <v>108</v>
      </c>
      <c r="C11" s="265"/>
      <c r="D11" s="261"/>
    </row>
    <row r="12" spans="1:3" s="160" customFormat="1" ht="26.25" customHeight="1" hidden="1">
      <c r="A12" s="263" t="s">
        <v>319</v>
      </c>
      <c r="B12" s="264" t="s">
        <v>103</v>
      </c>
      <c r="C12" s="267"/>
    </row>
    <row r="13" spans="1:3" s="160" customFormat="1" ht="26.25" customHeight="1" hidden="1">
      <c r="A13" s="263" t="s">
        <v>320</v>
      </c>
      <c r="B13" s="264" t="s">
        <v>117</v>
      </c>
      <c r="C13" s="267"/>
    </row>
    <row r="14" spans="1:3" s="160" customFormat="1" ht="26.25" customHeight="1" hidden="1">
      <c r="A14" s="263" t="s">
        <v>321</v>
      </c>
      <c r="B14" s="264" t="s">
        <v>118</v>
      </c>
      <c r="C14" s="267"/>
    </row>
    <row r="15" spans="1:3" s="160" customFormat="1" ht="26.25" customHeight="1" hidden="1">
      <c r="A15" s="263" t="s">
        <v>322</v>
      </c>
      <c r="B15" s="264" t="s">
        <v>119</v>
      </c>
      <c r="C15" s="267"/>
    </row>
    <row r="16" spans="1:3" s="160" customFormat="1" ht="26.25" customHeight="1" hidden="1">
      <c r="A16" s="263" t="s">
        <v>323</v>
      </c>
      <c r="B16" s="264" t="s">
        <v>120</v>
      </c>
      <c r="C16" s="267"/>
    </row>
    <row r="17" spans="1:3" s="160" customFormat="1" ht="26.25" customHeight="1" hidden="1">
      <c r="A17" s="263" t="s">
        <v>324</v>
      </c>
      <c r="B17" s="264" t="s">
        <v>121</v>
      </c>
      <c r="C17" s="267"/>
    </row>
    <row r="18" spans="1:3" s="160" customFormat="1" ht="26.25" customHeight="1" hidden="1">
      <c r="A18" s="263" t="s">
        <v>325</v>
      </c>
      <c r="B18" s="264" t="s">
        <v>122</v>
      </c>
      <c r="C18" s="267"/>
    </row>
    <row r="19" spans="1:3" s="160" customFormat="1" ht="26.25" customHeight="1" hidden="1">
      <c r="A19" s="263" t="s">
        <v>326</v>
      </c>
      <c r="B19" s="264" t="s">
        <v>123</v>
      </c>
      <c r="C19" s="267"/>
    </row>
    <row r="20" spans="1:3" s="160" customFormat="1" ht="26.25" customHeight="1" hidden="1">
      <c r="A20" s="263" t="s">
        <v>327</v>
      </c>
      <c r="B20" s="264" t="s">
        <v>124</v>
      </c>
      <c r="C20" s="267"/>
    </row>
    <row r="21" spans="1:3" s="160" customFormat="1" ht="26.25" customHeight="1" hidden="1">
      <c r="A21" s="263" t="s">
        <v>328</v>
      </c>
      <c r="B21" s="264" t="s">
        <v>125</v>
      </c>
      <c r="C21" s="267"/>
    </row>
    <row r="22" spans="1:3" s="160" customFormat="1" ht="26.25" customHeight="1" hidden="1">
      <c r="A22" s="263" t="s">
        <v>329</v>
      </c>
      <c r="B22" s="264" t="s">
        <v>126</v>
      </c>
      <c r="C22" s="267"/>
    </row>
    <row r="23" spans="1:3" s="160" customFormat="1" ht="57" customHeight="1">
      <c r="A23" s="263">
        <v>2</v>
      </c>
      <c r="B23" s="264" t="s">
        <v>357</v>
      </c>
      <c r="C23" s="265"/>
    </row>
    <row r="24" spans="1:3" s="160" customFormat="1" ht="18" customHeight="1">
      <c r="A24" s="263">
        <v>3</v>
      </c>
      <c r="B24" s="264" t="s">
        <v>127</v>
      </c>
      <c r="C24" s="265">
        <v>28000</v>
      </c>
    </row>
    <row r="25" spans="1:3" s="160" customFormat="1" ht="18.75" customHeight="1">
      <c r="A25" s="263">
        <v>4</v>
      </c>
      <c r="B25" s="264" t="s">
        <v>358</v>
      </c>
      <c r="C25" s="265">
        <v>231100</v>
      </c>
    </row>
    <row r="26" spans="1:3" s="48" customFormat="1" ht="26.25" customHeight="1">
      <c r="A26" s="258" t="s">
        <v>17</v>
      </c>
      <c r="B26" s="259" t="s">
        <v>46</v>
      </c>
      <c r="C26" s="260">
        <v>1790947</v>
      </c>
    </row>
    <row r="27" spans="1:3" s="48" customFormat="1" ht="18" customHeight="1">
      <c r="A27" s="258"/>
      <c r="B27" s="266" t="s">
        <v>108</v>
      </c>
      <c r="C27" s="260"/>
    </row>
    <row r="28" spans="1:5" s="160" customFormat="1" ht="21.75" customHeight="1">
      <c r="A28" s="263">
        <v>1</v>
      </c>
      <c r="B28" s="264" t="s">
        <v>103</v>
      </c>
      <c r="C28" s="265">
        <v>591242</v>
      </c>
      <c r="E28" s="261"/>
    </row>
    <row r="29" spans="1:3" s="160" customFormat="1" ht="21.75" customHeight="1">
      <c r="A29" s="263">
        <f>A28+1</f>
        <v>2</v>
      </c>
      <c r="B29" s="264" t="s">
        <v>104</v>
      </c>
      <c r="C29" s="265">
        <v>40071</v>
      </c>
    </row>
    <row r="30" spans="1:3" s="160" customFormat="1" ht="21.75" customHeight="1">
      <c r="A30" s="263">
        <f aca="true" t="shared" si="0" ref="A30:A39">A29+1</f>
        <v>3</v>
      </c>
      <c r="B30" s="264" t="s">
        <v>118</v>
      </c>
      <c r="C30" s="265">
        <v>424592</v>
      </c>
    </row>
    <row r="31" spans="1:3" s="160" customFormat="1" ht="21.75" customHeight="1">
      <c r="A31" s="263">
        <f t="shared" si="0"/>
        <v>4</v>
      </c>
      <c r="B31" s="264" t="s">
        <v>361</v>
      </c>
      <c r="C31" s="265">
        <v>52898</v>
      </c>
    </row>
    <row r="32" spans="1:3" s="160" customFormat="1" ht="21.75" customHeight="1">
      <c r="A32" s="263">
        <f t="shared" si="0"/>
        <v>5</v>
      </c>
      <c r="B32" s="264" t="s">
        <v>120</v>
      </c>
      <c r="C32" s="265">
        <v>0</v>
      </c>
    </row>
    <row r="33" spans="1:3" s="160" customFormat="1" ht="21.75" customHeight="1">
      <c r="A33" s="263">
        <f t="shared" si="0"/>
        <v>6</v>
      </c>
      <c r="B33" s="264" t="s">
        <v>672</v>
      </c>
      <c r="C33" s="265">
        <v>82535</v>
      </c>
    </row>
    <row r="34" spans="1:5" s="160" customFormat="1" ht="21.75" customHeight="1">
      <c r="A34" s="263">
        <f t="shared" si="0"/>
        <v>7</v>
      </c>
      <c r="B34" s="264" t="s">
        <v>673</v>
      </c>
      <c r="C34" s="265">
        <v>29109</v>
      </c>
      <c r="E34" s="261"/>
    </row>
    <row r="35" spans="1:3" s="160" customFormat="1" ht="21.75" customHeight="1">
      <c r="A35" s="263">
        <f t="shared" si="0"/>
        <v>8</v>
      </c>
      <c r="B35" s="264" t="s">
        <v>128</v>
      </c>
      <c r="C35" s="265">
        <v>418242</v>
      </c>
    </row>
    <row r="36" spans="1:3" s="160" customFormat="1" ht="21.75" customHeight="1">
      <c r="A36" s="263">
        <f t="shared" si="0"/>
        <v>9</v>
      </c>
      <c r="B36" s="264" t="s">
        <v>125</v>
      </c>
      <c r="C36" s="265">
        <v>104606</v>
      </c>
    </row>
    <row r="37" spans="1:3" s="160" customFormat="1" ht="21.75" customHeight="1">
      <c r="A37" s="263">
        <f t="shared" si="0"/>
        <v>10</v>
      </c>
      <c r="B37" s="268" t="s">
        <v>369</v>
      </c>
      <c r="C37" s="265">
        <v>25107</v>
      </c>
    </row>
    <row r="38" spans="1:3" s="160" customFormat="1" ht="21.75" customHeight="1">
      <c r="A38" s="263">
        <f t="shared" si="0"/>
        <v>11</v>
      </c>
      <c r="B38" s="268" t="s">
        <v>376</v>
      </c>
      <c r="C38" s="265">
        <v>17155</v>
      </c>
    </row>
    <row r="39" spans="1:3" s="160" customFormat="1" ht="21.75" customHeight="1">
      <c r="A39" s="263">
        <f t="shared" si="0"/>
        <v>12</v>
      </c>
      <c r="B39" s="264" t="s">
        <v>129</v>
      </c>
      <c r="C39" s="265">
        <v>5390</v>
      </c>
    </row>
    <row r="40" spans="1:3" s="48" customFormat="1" ht="21.75" customHeight="1">
      <c r="A40" s="258" t="s">
        <v>18</v>
      </c>
      <c r="B40" s="259" t="s">
        <v>130</v>
      </c>
      <c r="C40" s="260">
        <v>0</v>
      </c>
    </row>
    <row r="41" spans="1:3" s="48" customFormat="1" ht="21.75" customHeight="1">
      <c r="A41" s="258" t="s">
        <v>35</v>
      </c>
      <c r="B41" s="259" t="s">
        <v>48</v>
      </c>
      <c r="C41" s="260">
        <v>1230</v>
      </c>
    </row>
    <row r="42" spans="1:3" s="48" customFormat="1" ht="21.75" customHeight="1">
      <c r="A42" s="258" t="s">
        <v>38</v>
      </c>
      <c r="B42" s="259" t="s">
        <v>49</v>
      </c>
      <c r="C42" s="260">
        <v>116361</v>
      </c>
    </row>
    <row r="43" spans="1:3" s="48" customFormat="1" ht="21.75" customHeight="1">
      <c r="A43" s="258" t="s">
        <v>39</v>
      </c>
      <c r="B43" s="259" t="s">
        <v>50</v>
      </c>
      <c r="C43" s="260">
        <v>0</v>
      </c>
    </row>
    <row r="44" spans="1:3" s="48" customFormat="1" ht="16.5" customHeight="1">
      <c r="A44" s="258" t="s">
        <v>20</v>
      </c>
      <c r="B44" s="259" t="s">
        <v>111</v>
      </c>
      <c r="C44" s="260">
        <v>2824253</v>
      </c>
    </row>
    <row r="45" spans="1:3" s="48" customFormat="1" ht="21.75" customHeight="1">
      <c r="A45" s="258" t="s">
        <v>21</v>
      </c>
      <c r="B45" s="259" t="s">
        <v>109</v>
      </c>
      <c r="C45" s="260">
        <v>0</v>
      </c>
    </row>
    <row r="46" spans="1:3" s="48" customFormat="1" ht="21.75" customHeight="1">
      <c r="A46" s="258" t="s">
        <v>9</v>
      </c>
      <c r="B46" s="259" t="s">
        <v>51</v>
      </c>
      <c r="C46" s="260">
        <v>2824253</v>
      </c>
    </row>
    <row r="47" spans="1:3" s="48" customFormat="1" ht="21" customHeight="1">
      <c r="A47" s="269" t="s">
        <v>17</v>
      </c>
      <c r="B47" s="270" t="s">
        <v>110</v>
      </c>
      <c r="C47" s="260">
        <v>0</v>
      </c>
    </row>
    <row r="48" spans="1:3" s="48" customFormat="1" ht="18.75" customHeight="1">
      <c r="A48" s="258"/>
      <c r="B48" s="259" t="s">
        <v>362</v>
      </c>
      <c r="C48" s="260">
        <v>209200</v>
      </c>
    </row>
    <row r="49" spans="1:3" ht="18" customHeight="1">
      <c r="A49" s="181" t="s">
        <v>22</v>
      </c>
      <c r="B49" s="271" t="s">
        <v>111</v>
      </c>
      <c r="C49" s="272"/>
    </row>
    <row r="50" ht="13.5">
      <c r="A50" s="178"/>
    </row>
    <row r="51" ht="12.75">
      <c r="A51" s="180"/>
    </row>
    <row r="52" ht="12.75">
      <c r="A52" s="180"/>
    </row>
    <row r="53" ht="12.75">
      <c r="A53" s="90"/>
    </row>
  </sheetData>
  <sheetProtection/>
  <mergeCells count="2">
    <mergeCell ref="A2:C2"/>
    <mergeCell ref="A3:C3"/>
  </mergeCells>
  <printOptions/>
  <pageMargins left="0.56496063" right="0.31496062992126" top="0.354330709" bottom="0.104330709" header="0.06496063" footer="0.06496063"/>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theme="0"/>
  </sheetPr>
  <dimension ref="A1:R74"/>
  <sheetViews>
    <sheetView zoomScalePageLayoutView="0" workbookViewId="0" topLeftCell="A1">
      <selection activeCell="C11" sqref="C11"/>
    </sheetView>
  </sheetViews>
  <sheetFormatPr defaultColWidth="9.140625" defaultRowHeight="15"/>
  <cols>
    <col min="1" max="1" width="4.140625" style="93" bestFit="1" customWidth="1"/>
    <col min="2" max="2" width="27.7109375" style="93" customWidth="1"/>
    <col min="3" max="3" width="10.00390625" style="93" customWidth="1"/>
    <col min="4" max="4" width="11.140625" style="93" customWidth="1"/>
    <col min="5" max="5" width="12.57421875" style="93" customWidth="1"/>
    <col min="6" max="6" width="10.7109375" style="93" customWidth="1"/>
    <col min="7" max="7" width="7.8515625" style="93" customWidth="1"/>
    <col min="8" max="8" width="8.140625" style="93" customWidth="1"/>
    <col min="9" max="9" width="9.421875" style="93" customWidth="1"/>
    <col min="10" max="10" width="7.8515625" style="93" customWidth="1"/>
    <col min="11" max="11" width="6.7109375" style="93" customWidth="1"/>
    <col min="12" max="12" width="8.28125" style="93" customWidth="1"/>
    <col min="13" max="13" width="8.421875" style="93" customWidth="1"/>
    <col min="14" max="16384" width="9.140625" style="93" customWidth="1"/>
  </cols>
  <sheetData>
    <row r="1" spans="1:13" ht="19.5" customHeight="1">
      <c r="A1" s="91"/>
      <c r="B1" s="92"/>
      <c r="C1" s="92"/>
      <c r="D1" s="92"/>
      <c r="E1" s="92"/>
      <c r="F1" s="92"/>
      <c r="G1" s="92"/>
      <c r="H1" s="92"/>
      <c r="I1" s="92"/>
      <c r="J1" s="641" t="s">
        <v>330</v>
      </c>
      <c r="K1" s="641"/>
      <c r="L1" s="641"/>
      <c r="M1" s="641"/>
    </row>
    <row r="2" spans="1:13" ht="30.75" customHeight="1">
      <c r="A2" s="642" t="s">
        <v>674</v>
      </c>
      <c r="B2" s="642"/>
      <c r="C2" s="642"/>
      <c r="D2" s="642"/>
      <c r="E2" s="642"/>
      <c r="F2" s="642"/>
      <c r="G2" s="642"/>
      <c r="H2" s="642"/>
      <c r="I2" s="642"/>
      <c r="J2" s="642"/>
      <c r="K2" s="642"/>
      <c r="L2" s="642"/>
      <c r="M2" s="642"/>
    </row>
    <row r="3" spans="1:18" ht="22.5" customHeight="1">
      <c r="A3" s="643" t="str">
        <f>'33'!A3:F3</f>
        <v>(Kèm theo Công văn số: 3877 /STC-QLNS ngày  01/12/2021 của  Sở Tài chính)</v>
      </c>
      <c r="B3" s="644"/>
      <c r="C3" s="644"/>
      <c r="D3" s="644"/>
      <c r="E3" s="644"/>
      <c r="F3" s="644"/>
      <c r="G3" s="644"/>
      <c r="H3" s="644"/>
      <c r="I3" s="644"/>
      <c r="J3" s="644"/>
      <c r="K3" s="644"/>
      <c r="L3" s="644"/>
      <c r="M3" s="644"/>
      <c r="N3" s="94"/>
      <c r="O3" s="94"/>
      <c r="P3" s="94"/>
      <c r="Q3" s="94"/>
      <c r="R3" s="94"/>
    </row>
    <row r="4" spans="1:13" ht="12.75">
      <c r="A4" s="95"/>
      <c r="B4" s="92"/>
      <c r="C4" s="92"/>
      <c r="D4" s="92"/>
      <c r="E4" s="92"/>
      <c r="F4" s="92"/>
      <c r="G4" s="92"/>
      <c r="H4" s="92"/>
      <c r="I4" s="92"/>
      <c r="J4" s="92"/>
      <c r="K4" s="92"/>
      <c r="L4" s="92"/>
      <c r="M4" s="92"/>
    </row>
    <row r="5" spans="1:13" ht="12.75">
      <c r="A5" s="92"/>
      <c r="B5" s="92"/>
      <c r="C5" s="92"/>
      <c r="D5" s="92"/>
      <c r="E5" s="92"/>
      <c r="F5" s="92"/>
      <c r="G5" s="92"/>
      <c r="H5" s="92"/>
      <c r="I5" s="92"/>
      <c r="J5" s="645" t="s">
        <v>24</v>
      </c>
      <c r="K5" s="645"/>
      <c r="L5" s="645"/>
      <c r="M5" s="92"/>
    </row>
    <row r="6" spans="1:13" ht="25.5" customHeight="1">
      <c r="A6" s="638" t="s">
        <v>0</v>
      </c>
      <c r="B6" s="638" t="s">
        <v>223</v>
      </c>
      <c r="C6" s="638" t="s">
        <v>243</v>
      </c>
      <c r="D6" s="638" t="s">
        <v>244</v>
      </c>
      <c r="E6" s="638" t="s">
        <v>245</v>
      </c>
      <c r="F6" s="638" t="s">
        <v>246</v>
      </c>
      <c r="G6" s="638" t="s">
        <v>247</v>
      </c>
      <c r="H6" s="638" t="s">
        <v>248</v>
      </c>
      <c r="I6" s="638" t="s">
        <v>249</v>
      </c>
      <c r="J6" s="640" t="s">
        <v>675</v>
      </c>
      <c r="K6" s="640"/>
      <c r="L6" s="640"/>
      <c r="M6" s="638" t="s">
        <v>250</v>
      </c>
    </row>
    <row r="7" spans="1:13" ht="72.75" customHeight="1">
      <c r="A7" s="639"/>
      <c r="B7" s="639"/>
      <c r="C7" s="639"/>
      <c r="D7" s="639"/>
      <c r="E7" s="639"/>
      <c r="F7" s="639"/>
      <c r="G7" s="639"/>
      <c r="H7" s="639"/>
      <c r="I7" s="639"/>
      <c r="J7" s="185" t="s">
        <v>135</v>
      </c>
      <c r="K7" s="185" t="s">
        <v>251</v>
      </c>
      <c r="L7" s="185" t="s">
        <v>252</v>
      </c>
      <c r="M7" s="639"/>
    </row>
    <row r="8" spans="1:13" s="274" customFormat="1" ht="22.5" customHeight="1">
      <c r="A8" s="574" t="s">
        <v>4</v>
      </c>
      <c r="B8" s="574" t="s">
        <v>5</v>
      </c>
      <c r="C8" s="574">
        <v>1</v>
      </c>
      <c r="D8" s="574">
        <v>2</v>
      </c>
      <c r="E8" s="574">
        <v>3</v>
      </c>
      <c r="F8" s="574">
        <v>4</v>
      </c>
      <c r="G8" s="574">
        <v>5</v>
      </c>
      <c r="H8" s="574">
        <v>6</v>
      </c>
      <c r="I8" s="574">
        <v>7</v>
      </c>
      <c r="J8" s="574">
        <v>8</v>
      </c>
      <c r="K8" s="574">
        <v>9</v>
      </c>
      <c r="L8" s="574">
        <v>10</v>
      </c>
      <c r="M8" s="574">
        <v>11</v>
      </c>
    </row>
    <row r="9" spans="1:13" ht="18.75" customHeight="1">
      <c r="A9" s="576"/>
      <c r="B9" s="577" t="s">
        <v>135</v>
      </c>
      <c r="C9" s="578">
        <v>4635822</v>
      </c>
      <c r="D9" s="578">
        <v>0</v>
      </c>
      <c r="E9" s="578">
        <v>1782534</v>
      </c>
      <c r="F9" s="578">
        <v>0</v>
      </c>
      <c r="G9" s="578">
        <v>1230</v>
      </c>
      <c r="H9" s="578">
        <v>280306</v>
      </c>
      <c r="I9" s="578">
        <v>0</v>
      </c>
      <c r="J9" s="578">
        <f>K9+L9</f>
        <v>2571752</v>
      </c>
      <c r="K9" s="578">
        <v>0</v>
      </c>
      <c r="L9" s="578">
        <v>2571752</v>
      </c>
      <c r="M9" s="578">
        <v>0</v>
      </c>
    </row>
    <row r="10" spans="1:15" ht="19.5" customHeight="1">
      <c r="A10" s="96" t="s">
        <v>9</v>
      </c>
      <c r="B10" s="575" t="s">
        <v>253</v>
      </c>
      <c r="C10" s="572">
        <v>3149260</v>
      </c>
      <c r="D10" s="572">
        <v>0</v>
      </c>
      <c r="E10" s="572">
        <v>1782534</v>
      </c>
      <c r="F10" s="572">
        <v>0</v>
      </c>
      <c r="G10" s="572">
        <v>0</v>
      </c>
      <c r="H10" s="572">
        <v>0</v>
      </c>
      <c r="I10" s="572">
        <v>0</v>
      </c>
      <c r="J10" s="573">
        <f aca="true" t="shared" si="0" ref="J10:J73">K10+L10</f>
        <v>1366726</v>
      </c>
      <c r="K10" s="572">
        <v>0</v>
      </c>
      <c r="L10" s="572">
        <v>1366726</v>
      </c>
      <c r="M10" s="572">
        <v>0</v>
      </c>
      <c r="N10" s="139"/>
      <c r="O10" s="139"/>
    </row>
    <row r="11" spans="1:15" s="104" customFormat="1" ht="12.75">
      <c r="A11" s="100">
        <v>1</v>
      </c>
      <c r="B11" s="101" t="s">
        <v>136</v>
      </c>
      <c r="C11" s="102">
        <v>145009</v>
      </c>
      <c r="D11" s="102"/>
      <c r="E11" s="103">
        <v>92201</v>
      </c>
      <c r="F11" s="102"/>
      <c r="G11" s="102"/>
      <c r="H11" s="102"/>
      <c r="I11" s="102"/>
      <c r="J11" s="102">
        <f t="shared" si="0"/>
        <v>52808</v>
      </c>
      <c r="K11" s="102"/>
      <c r="L11" s="102">
        <v>52808</v>
      </c>
      <c r="M11" s="102"/>
      <c r="O11" s="139"/>
    </row>
    <row r="12" spans="1:15" s="104" customFormat="1" ht="29.25" customHeight="1">
      <c r="A12" s="100">
        <f>A11+1</f>
        <v>2</v>
      </c>
      <c r="B12" s="101" t="s">
        <v>266</v>
      </c>
      <c r="C12" s="102">
        <v>150508</v>
      </c>
      <c r="D12" s="102"/>
      <c r="E12" s="103">
        <v>43251</v>
      </c>
      <c r="F12" s="102"/>
      <c r="G12" s="102"/>
      <c r="H12" s="102"/>
      <c r="I12" s="102"/>
      <c r="J12" s="102">
        <f t="shared" si="0"/>
        <v>107257</v>
      </c>
      <c r="K12" s="102"/>
      <c r="L12" s="103">
        <v>107257</v>
      </c>
      <c r="M12" s="102"/>
      <c r="O12" s="139"/>
    </row>
    <row r="13" spans="1:15" s="104" customFormat="1" ht="24">
      <c r="A13" s="100">
        <f aca="true" t="shared" si="1" ref="A13:A68">A12+1</f>
        <v>3</v>
      </c>
      <c r="B13" s="101" t="s">
        <v>267</v>
      </c>
      <c r="C13" s="102">
        <v>570</v>
      </c>
      <c r="D13" s="105"/>
      <c r="E13" s="103">
        <v>570</v>
      </c>
      <c r="F13" s="102"/>
      <c r="G13" s="102"/>
      <c r="H13" s="102"/>
      <c r="I13" s="102"/>
      <c r="J13" s="102">
        <f t="shared" si="0"/>
        <v>0</v>
      </c>
      <c r="K13" s="102"/>
      <c r="L13" s="106">
        <v>0</v>
      </c>
      <c r="M13" s="102"/>
      <c r="O13" s="139"/>
    </row>
    <row r="14" spans="1:15" s="104" customFormat="1" ht="12.75">
      <c r="A14" s="100">
        <f t="shared" si="1"/>
        <v>4</v>
      </c>
      <c r="B14" s="101" t="s">
        <v>268</v>
      </c>
      <c r="C14" s="102">
        <v>550</v>
      </c>
      <c r="D14" s="105"/>
      <c r="E14" s="103">
        <v>550</v>
      </c>
      <c r="F14" s="102"/>
      <c r="G14" s="102"/>
      <c r="H14" s="102"/>
      <c r="I14" s="102"/>
      <c r="J14" s="102">
        <f t="shared" si="0"/>
        <v>0</v>
      </c>
      <c r="K14" s="102"/>
      <c r="L14" s="106">
        <v>0</v>
      </c>
      <c r="M14" s="102"/>
      <c r="O14" s="139"/>
    </row>
    <row r="15" spans="1:15" s="104" customFormat="1" ht="12.75">
      <c r="A15" s="100">
        <f t="shared" si="1"/>
        <v>5</v>
      </c>
      <c r="B15" s="101" t="s">
        <v>269</v>
      </c>
      <c r="C15" s="102">
        <v>24986</v>
      </c>
      <c r="D15" s="102"/>
      <c r="E15" s="103">
        <v>24986</v>
      </c>
      <c r="F15" s="102"/>
      <c r="G15" s="102"/>
      <c r="H15" s="102"/>
      <c r="I15" s="102"/>
      <c r="J15" s="102">
        <f t="shared" si="0"/>
        <v>0</v>
      </c>
      <c r="K15" s="102"/>
      <c r="L15" s="106">
        <v>0</v>
      </c>
      <c r="M15" s="102"/>
      <c r="O15" s="139"/>
    </row>
    <row r="16" spans="1:15" s="104" customFormat="1" ht="12.75">
      <c r="A16" s="100">
        <f t="shared" si="1"/>
        <v>6</v>
      </c>
      <c r="B16" s="101" t="s">
        <v>254</v>
      </c>
      <c r="C16" s="102">
        <v>9932</v>
      </c>
      <c r="D16" s="102"/>
      <c r="E16" s="103">
        <v>9932</v>
      </c>
      <c r="F16" s="102"/>
      <c r="G16" s="102"/>
      <c r="H16" s="102"/>
      <c r="I16" s="102"/>
      <c r="J16" s="102">
        <f t="shared" si="0"/>
        <v>0</v>
      </c>
      <c r="K16" s="102"/>
      <c r="L16" s="106">
        <v>0</v>
      </c>
      <c r="M16" s="102"/>
      <c r="O16" s="139"/>
    </row>
    <row r="17" spans="1:15" s="104" customFormat="1" ht="12.75">
      <c r="A17" s="100">
        <f t="shared" si="1"/>
        <v>7</v>
      </c>
      <c r="B17" s="101" t="s">
        <v>255</v>
      </c>
      <c r="C17" s="102">
        <v>46770</v>
      </c>
      <c r="D17" s="102"/>
      <c r="E17" s="103">
        <v>9980</v>
      </c>
      <c r="F17" s="102"/>
      <c r="G17" s="102"/>
      <c r="H17" s="102"/>
      <c r="I17" s="102"/>
      <c r="J17" s="102">
        <f t="shared" si="0"/>
        <v>36790</v>
      </c>
      <c r="K17" s="102"/>
      <c r="L17" s="106">
        <v>36790</v>
      </c>
      <c r="M17" s="102"/>
      <c r="O17" s="139"/>
    </row>
    <row r="18" spans="1:15" s="104" customFormat="1" ht="12.75">
      <c r="A18" s="100">
        <f t="shared" si="1"/>
        <v>8</v>
      </c>
      <c r="B18" s="101" t="s">
        <v>256</v>
      </c>
      <c r="C18" s="102">
        <v>11670</v>
      </c>
      <c r="D18" s="102"/>
      <c r="E18" s="103">
        <v>11670</v>
      </c>
      <c r="F18" s="102"/>
      <c r="G18" s="102"/>
      <c r="H18" s="102"/>
      <c r="I18" s="102"/>
      <c r="J18" s="102">
        <f t="shared" si="0"/>
        <v>0</v>
      </c>
      <c r="K18" s="102"/>
      <c r="L18" s="106">
        <v>0</v>
      </c>
      <c r="M18" s="102"/>
      <c r="O18" s="139"/>
    </row>
    <row r="19" spans="1:15" s="104" customFormat="1" ht="12.75">
      <c r="A19" s="100">
        <f t="shared" si="1"/>
        <v>9</v>
      </c>
      <c r="B19" s="101" t="s">
        <v>270</v>
      </c>
      <c r="C19" s="102">
        <v>9879</v>
      </c>
      <c r="D19" s="102"/>
      <c r="E19" s="103">
        <v>9879</v>
      </c>
      <c r="F19" s="102"/>
      <c r="G19" s="102"/>
      <c r="H19" s="102"/>
      <c r="I19" s="102"/>
      <c r="J19" s="102">
        <f t="shared" si="0"/>
        <v>0</v>
      </c>
      <c r="K19" s="102"/>
      <c r="L19" s="106">
        <v>0</v>
      </c>
      <c r="M19" s="102"/>
      <c r="O19" s="139"/>
    </row>
    <row r="20" spans="1:15" s="104" customFormat="1" ht="12.75">
      <c r="A20" s="100">
        <f t="shared" si="1"/>
        <v>10</v>
      </c>
      <c r="B20" s="101" t="s">
        <v>141</v>
      </c>
      <c r="C20" s="102">
        <v>29399</v>
      </c>
      <c r="D20" s="102"/>
      <c r="E20" s="103">
        <v>29399</v>
      </c>
      <c r="F20" s="102"/>
      <c r="G20" s="102"/>
      <c r="H20" s="102"/>
      <c r="I20" s="102"/>
      <c r="J20" s="102">
        <f t="shared" si="0"/>
        <v>0</v>
      </c>
      <c r="K20" s="102"/>
      <c r="L20" s="106">
        <v>0</v>
      </c>
      <c r="M20" s="102"/>
      <c r="O20" s="139"/>
    </row>
    <row r="21" spans="1:15" s="104" customFormat="1" ht="12.75">
      <c r="A21" s="100">
        <f t="shared" si="1"/>
        <v>11</v>
      </c>
      <c r="B21" s="101" t="s">
        <v>142</v>
      </c>
      <c r="C21" s="102">
        <v>9889</v>
      </c>
      <c r="D21" s="102"/>
      <c r="E21" s="103">
        <v>9889</v>
      </c>
      <c r="F21" s="102"/>
      <c r="G21" s="102"/>
      <c r="H21" s="102"/>
      <c r="I21" s="102"/>
      <c r="J21" s="102">
        <f t="shared" si="0"/>
        <v>0</v>
      </c>
      <c r="K21" s="102"/>
      <c r="L21" s="106">
        <v>0</v>
      </c>
      <c r="M21" s="102"/>
      <c r="O21" s="139"/>
    </row>
    <row r="22" spans="1:15" s="104" customFormat="1" ht="12.75">
      <c r="A22" s="100">
        <f t="shared" si="1"/>
        <v>12</v>
      </c>
      <c r="B22" s="101" t="s">
        <v>139</v>
      </c>
      <c r="C22" s="102">
        <v>532142</v>
      </c>
      <c r="D22" s="102"/>
      <c r="E22" s="103">
        <v>440142</v>
      </c>
      <c r="F22" s="102"/>
      <c r="G22" s="102"/>
      <c r="H22" s="102"/>
      <c r="I22" s="102"/>
      <c r="J22" s="102">
        <f t="shared" si="0"/>
        <v>92000</v>
      </c>
      <c r="K22" s="102"/>
      <c r="L22" s="106">
        <v>92000</v>
      </c>
      <c r="M22" s="102"/>
      <c r="O22" s="139"/>
    </row>
    <row r="23" spans="1:15" s="104" customFormat="1" ht="12.75">
      <c r="A23" s="100">
        <f t="shared" si="1"/>
        <v>13</v>
      </c>
      <c r="B23" s="101" t="s">
        <v>140</v>
      </c>
      <c r="C23" s="102">
        <v>17093</v>
      </c>
      <c r="D23" s="102"/>
      <c r="E23" s="103">
        <v>17093</v>
      </c>
      <c r="F23" s="102"/>
      <c r="G23" s="102"/>
      <c r="H23" s="102"/>
      <c r="I23" s="102"/>
      <c r="J23" s="102">
        <f t="shared" si="0"/>
        <v>0</v>
      </c>
      <c r="K23" s="102"/>
      <c r="L23" s="106">
        <v>0</v>
      </c>
      <c r="M23" s="102"/>
      <c r="O23" s="139"/>
    </row>
    <row r="24" spans="1:15" s="104" customFormat="1" ht="12.75">
      <c r="A24" s="100">
        <f t="shared" si="1"/>
        <v>14</v>
      </c>
      <c r="B24" s="101" t="s">
        <v>138</v>
      </c>
      <c r="C24" s="102">
        <v>14024</v>
      </c>
      <c r="D24" s="102"/>
      <c r="E24" s="103">
        <v>14024</v>
      </c>
      <c r="F24" s="102"/>
      <c r="G24" s="102"/>
      <c r="H24" s="102"/>
      <c r="I24" s="102"/>
      <c r="J24" s="102">
        <f t="shared" si="0"/>
        <v>0</v>
      </c>
      <c r="K24" s="102"/>
      <c r="L24" s="106">
        <v>0</v>
      </c>
      <c r="M24" s="102"/>
      <c r="O24" s="139"/>
    </row>
    <row r="25" spans="1:15" s="104" customFormat="1" ht="12.75">
      <c r="A25" s="100">
        <f t="shared" si="1"/>
        <v>15</v>
      </c>
      <c r="B25" s="101" t="s">
        <v>271</v>
      </c>
      <c r="C25" s="102">
        <v>13538</v>
      </c>
      <c r="D25" s="102"/>
      <c r="E25" s="103">
        <v>13538</v>
      </c>
      <c r="F25" s="102"/>
      <c r="G25" s="102"/>
      <c r="H25" s="102"/>
      <c r="I25" s="102"/>
      <c r="J25" s="102">
        <f t="shared" si="0"/>
        <v>0</v>
      </c>
      <c r="K25" s="102"/>
      <c r="L25" s="106">
        <v>0</v>
      </c>
      <c r="M25" s="102"/>
      <c r="O25" s="139"/>
    </row>
    <row r="26" spans="1:15" s="104" customFormat="1" ht="12.75">
      <c r="A26" s="100">
        <f t="shared" si="1"/>
        <v>16</v>
      </c>
      <c r="B26" s="101" t="s">
        <v>137</v>
      </c>
      <c r="C26" s="102">
        <v>11141</v>
      </c>
      <c r="D26" s="102"/>
      <c r="E26" s="103">
        <v>11141</v>
      </c>
      <c r="F26" s="102"/>
      <c r="G26" s="102"/>
      <c r="H26" s="102"/>
      <c r="I26" s="102"/>
      <c r="J26" s="102">
        <f t="shared" si="0"/>
        <v>0</v>
      </c>
      <c r="K26" s="102"/>
      <c r="L26" s="106">
        <v>0</v>
      </c>
      <c r="M26" s="102"/>
      <c r="O26" s="139"/>
    </row>
    <row r="27" spans="1:15" s="104" customFormat="1" ht="12.75">
      <c r="A27" s="100">
        <f t="shared" si="1"/>
        <v>17</v>
      </c>
      <c r="B27" s="101" t="s">
        <v>257</v>
      </c>
      <c r="C27" s="102">
        <v>15898</v>
      </c>
      <c r="D27" s="102"/>
      <c r="E27" s="103">
        <v>15898</v>
      </c>
      <c r="F27" s="102"/>
      <c r="G27" s="102"/>
      <c r="H27" s="102"/>
      <c r="I27" s="102"/>
      <c r="J27" s="102">
        <f t="shared" si="0"/>
        <v>0</v>
      </c>
      <c r="K27" s="102"/>
      <c r="L27" s="106">
        <v>0</v>
      </c>
      <c r="M27" s="102"/>
      <c r="O27" s="139"/>
    </row>
    <row r="28" spans="1:15" s="104" customFormat="1" ht="12.75">
      <c r="A28" s="100">
        <f t="shared" si="1"/>
        <v>18</v>
      </c>
      <c r="B28" s="101" t="s">
        <v>258</v>
      </c>
      <c r="C28" s="102">
        <v>544790</v>
      </c>
      <c r="D28" s="102"/>
      <c r="E28" s="103">
        <v>439030</v>
      </c>
      <c r="F28" s="102"/>
      <c r="G28" s="102"/>
      <c r="H28" s="102"/>
      <c r="I28" s="102"/>
      <c r="J28" s="102">
        <f t="shared" si="0"/>
        <v>105760</v>
      </c>
      <c r="K28" s="102"/>
      <c r="L28" s="106">
        <v>105760</v>
      </c>
      <c r="M28" s="102"/>
      <c r="O28" s="139"/>
    </row>
    <row r="29" spans="1:15" s="104" customFormat="1" ht="12.75">
      <c r="A29" s="100">
        <f t="shared" si="1"/>
        <v>19</v>
      </c>
      <c r="B29" s="101" t="s">
        <v>272</v>
      </c>
      <c r="C29" s="102">
        <v>4686</v>
      </c>
      <c r="D29" s="102"/>
      <c r="E29" s="103">
        <v>4686</v>
      </c>
      <c r="F29" s="102"/>
      <c r="G29" s="102"/>
      <c r="H29" s="102"/>
      <c r="I29" s="102"/>
      <c r="J29" s="102">
        <f t="shared" si="0"/>
        <v>0</v>
      </c>
      <c r="K29" s="102"/>
      <c r="L29" s="106">
        <v>0</v>
      </c>
      <c r="M29" s="102"/>
      <c r="O29" s="139"/>
    </row>
    <row r="30" spans="1:15" s="104" customFormat="1" ht="12.75">
      <c r="A30" s="100">
        <f t="shared" si="1"/>
        <v>20</v>
      </c>
      <c r="B30" s="101" t="s">
        <v>259</v>
      </c>
      <c r="C30" s="102">
        <v>152448</v>
      </c>
      <c r="D30" s="102"/>
      <c r="E30" s="103">
        <v>105623</v>
      </c>
      <c r="F30" s="102"/>
      <c r="G30" s="102"/>
      <c r="H30" s="102"/>
      <c r="I30" s="102"/>
      <c r="J30" s="102">
        <f t="shared" si="0"/>
        <v>46825</v>
      </c>
      <c r="K30" s="102"/>
      <c r="L30" s="106">
        <v>46825</v>
      </c>
      <c r="M30" s="102"/>
      <c r="O30" s="139"/>
    </row>
    <row r="31" spans="1:15" s="104" customFormat="1" ht="12.75">
      <c r="A31" s="100">
        <f t="shared" si="1"/>
        <v>21</v>
      </c>
      <c r="B31" s="101" t="s">
        <v>273</v>
      </c>
      <c r="C31" s="102">
        <v>25242</v>
      </c>
      <c r="D31" s="102"/>
      <c r="E31" s="103">
        <v>0</v>
      </c>
      <c r="F31" s="102"/>
      <c r="G31" s="102"/>
      <c r="H31" s="102"/>
      <c r="I31" s="102"/>
      <c r="J31" s="102">
        <f t="shared" si="0"/>
        <v>25242</v>
      </c>
      <c r="K31" s="102"/>
      <c r="L31" s="106">
        <v>25242</v>
      </c>
      <c r="M31" s="102"/>
      <c r="O31" s="139"/>
    </row>
    <row r="32" spans="1:15" s="104" customFormat="1" ht="12.75">
      <c r="A32" s="100">
        <f t="shared" si="1"/>
        <v>22</v>
      </c>
      <c r="B32" s="101" t="s">
        <v>242</v>
      </c>
      <c r="C32" s="102">
        <v>249970</v>
      </c>
      <c r="D32" s="102"/>
      <c r="E32" s="103">
        <v>152970</v>
      </c>
      <c r="F32" s="102"/>
      <c r="G32" s="102"/>
      <c r="H32" s="102"/>
      <c r="I32" s="102"/>
      <c r="J32" s="102">
        <f t="shared" si="0"/>
        <v>97000</v>
      </c>
      <c r="K32" s="102"/>
      <c r="L32" s="106">
        <v>97000</v>
      </c>
      <c r="M32" s="102"/>
      <c r="O32" s="139"/>
    </row>
    <row r="33" spans="1:15" s="104" customFormat="1" ht="12.75">
      <c r="A33" s="100">
        <f t="shared" si="1"/>
        <v>23</v>
      </c>
      <c r="B33" s="101" t="s">
        <v>274</v>
      </c>
      <c r="C33" s="102">
        <v>44915</v>
      </c>
      <c r="D33" s="102"/>
      <c r="E33" s="103">
        <v>44915</v>
      </c>
      <c r="F33" s="102"/>
      <c r="G33" s="102"/>
      <c r="H33" s="102"/>
      <c r="I33" s="102"/>
      <c r="J33" s="102">
        <f t="shared" si="0"/>
        <v>0</v>
      </c>
      <c r="K33" s="102"/>
      <c r="L33" s="106">
        <v>0</v>
      </c>
      <c r="M33" s="102"/>
      <c r="O33" s="139"/>
    </row>
    <row r="34" spans="1:15" s="104" customFormat="1" ht="24">
      <c r="A34" s="100">
        <f t="shared" si="1"/>
        <v>24</v>
      </c>
      <c r="B34" s="101" t="s">
        <v>676</v>
      </c>
      <c r="C34" s="102">
        <v>21362</v>
      </c>
      <c r="D34" s="102"/>
      <c r="E34" s="103">
        <v>21362</v>
      </c>
      <c r="F34" s="102"/>
      <c r="G34" s="102"/>
      <c r="H34" s="102"/>
      <c r="I34" s="102"/>
      <c r="J34" s="102">
        <f t="shared" si="0"/>
        <v>0</v>
      </c>
      <c r="K34" s="102"/>
      <c r="L34" s="106">
        <v>0</v>
      </c>
      <c r="M34" s="102"/>
      <c r="O34" s="139"/>
    </row>
    <row r="35" spans="1:15" s="104" customFormat="1" ht="12.75">
      <c r="A35" s="100">
        <f t="shared" si="1"/>
        <v>25</v>
      </c>
      <c r="B35" s="101" t="s">
        <v>275</v>
      </c>
      <c r="C35" s="102">
        <v>10880</v>
      </c>
      <c r="D35" s="102"/>
      <c r="E35" s="103">
        <v>10880</v>
      </c>
      <c r="F35" s="102"/>
      <c r="G35" s="102"/>
      <c r="H35" s="102"/>
      <c r="I35" s="102"/>
      <c r="J35" s="102">
        <f t="shared" si="0"/>
        <v>0</v>
      </c>
      <c r="K35" s="102"/>
      <c r="L35" s="106">
        <v>0</v>
      </c>
      <c r="M35" s="102"/>
      <c r="O35" s="139"/>
    </row>
    <row r="36" spans="1:15" s="104" customFormat="1" ht="12.75">
      <c r="A36" s="100">
        <f t="shared" si="1"/>
        <v>26</v>
      </c>
      <c r="B36" s="101" t="s">
        <v>260</v>
      </c>
      <c r="C36" s="102">
        <v>21426</v>
      </c>
      <c r="D36" s="102"/>
      <c r="E36" s="103">
        <v>21426</v>
      </c>
      <c r="F36" s="102"/>
      <c r="G36" s="102"/>
      <c r="H36" s="102"/>
      <c r="I36" s="102"/>
      <c r="J36" s="102">
        <f t="shared" si="0"/>
        <v>0</v>
      </c>
      <c r="K36" s="102"/>
      <c r="L36" s="106">
        <v>0</v>
      </c>
      <c r="M36" s="102"/>
      <c r="O36" s="139"/>
    </row>
    <row r="37" spans="1:15" s="104" customFormat="1" ht="12.75">
      <c r="A37" s="100">
        <f t="shared" si="1"/>
        <v>27</v>
      </c>
      <c r="B37" s="101" t="s">
        <v>276</v>
      </c>
      <c r="C37" s="102">
        <v>2868</v>
      </c>
      <c r="D37" s="102"/>
      <c r="E37" s="103">
        <v>2868</v>
      </c>
      <c r="F37" s="102"/>
      <c r="G37" s="102"/>
      <c r="H37" s="102"/>
      <c r="I37" s="102"/>
      <c r="J37" s="102">
        <f t="shared" si="0"/>
        <v>0</v>
      </c>
      <c r="K37" s="102"/>
      <c r="L37" s="106">
        <v>0</v>
      </c>
      <c r="M37" s="102"/>
      <c r="O37" s="139"/>
    </row>
    <row r="38" spans="1:15" s="104" customFormat="1" ht="12.75">
      <c r="A38" s="100">
        <f t="shared" si="1"/>
        <v>28</v>
      </c>
      <c r="B38" s="101" t="s">
        <v>277</v>
      </c>
      <c r="C38" s="102">
        <v>4610</v>
      </c>
      <c r="D38" s="102"/>
      <c r="E38" s="103">
        <v>4610</v>
      </c>
      <c r="F38" s="102"/>
      <c r="G38" s="102"/>
      <c r="H38" s="102"/>
      <c r="I38" s="102"/>
      <c r="J38" s="102">
        <f t="shared" si="0"/>
        <v>0</v>
      </c>
      <c r="K38" s="102"/>
      <c r="L38" s="106">
        <v>0</v>
      </c>
      <c r="M38" s="102"/>
      <c r="O38" s="139"/>
    </row>
    <row r="39" spans="1:15" s="104" customFormat="1" ht="12.75">
      <c r="A39" s="100">
        <f t="shared" si="1"/>
        <v>29</v>
      </c>
      <c r="B39" s="101" t="s">
        <v>143</v>
      </c>
      <c r="C39" s="102">
        <v>166298</v>
      </c>
      <c r="D39" s="102"/>
      <c r="E39" s="103">
        <v>114798</v>
      </c>
      <c r="F39" s="102"/>
      <c r="G39" s="102"/>
      <c r="H39" s="102"/>
      <c r="I39" s="102"/>
      <c r="J39" s="102">
        <f t="shared" si="0"/>
        <v>51500</v>
      </c>
      <c r="K39" s="102"/>
      <c r="L39" s="106">
        <v>51500</v>
      </c>
      <c r="M39" s="102"/>
      <c r="O39" s="139"/>
    </row>
    <row r="40" spans="1:15" s="104" customFormat="1" ht="12.75">
      <c r="A40" s="100">
        <f t="shared" si="1"/>
        <v>30</v>
      </c>
      <c r="B40" s="101" t="s">
        <v>261</v>
      </c>
      <c r="C40" s="102">
        <v>9913</v>
      </c>
      <c r="D40" s="102"/>
      <c r="E40" s="103">
        <v>9913</v>
      </c>
      <c r="F40" s="102"/>
      <c r="G40" s="102"/>
      <c r="H40" s="102"/>
      <c r="I40" s="102"/>
      <c r="J40" s="102">
        <f t="shared" si="0"/>
        <v>0</v>
      </c>
      <c r="K40" s="102"/>
      <c r="L40" s="106">
        <v>0</v>
      </c>
      <c r="M40" s="102"/>
      <c r="O40" s="139"/>
    </row>
    <row r="41" spans="1:15" s="104" customFormat="1" ht="12.75">
      <c r="A41" s="100">
        <f t="shared" si="1"/>
        <v>31</v>
      </c>
      <c r="B41" s="101" t="s">
        <v>278</v>
      </c>
      <c r="C41" s="102">
        <v>5874</v>
      </c>
      <c r="D41" s="102"/>
      <c r="E41" s="103">
        <v>5874</v>
      </c>
      <c r="F41" s="102"/>
      <c r="G41" s="102"/>
      <c r="H41" s="102"/>
      <c r="I41" s="102"/>
      <c r="J41" s="102">
        <f t="shared" si="0"/>
        <v>0</v>
      </c>
      <c r="K41" s="102"/>
      <c r="L41" s="106">
        <v>0</v>
      </c>
      <c r="M41" s="102"/>
      <c r="O41" s="139"/>
    </row>
    <row r="42" spans="1:15" s="104" customFormat="1" ht="12.75">
      <c r="A42" s="100">
        <f t="shared" si="1"/>
        <v>32</v>
      </c>
      <c r="B42" s="101" t="s">
        <v>279</v>
      </c>
      <c r="C42" s="102">
        <v>5255</v>
      </c>
      <c r="D42" s="102"/>
      <c r="E42" s="103">
        <v>5255</v>
      </c>
      <c r="F42" s="102"/>
      <c r="G42" s="102"/>
      <c r="H42" s="102"/>
      <c r="I42" s="102"/>
      <c r="J42" s="102">
        <f t="shared" si="0"/>
        <v>0</v>
      </c>
      <c r="K42" s="102"/>
      <c r="L42" s="106">
        <v>0</v>
      </c>
      <c r="M42" s="102"/>
      <c r="O42" s="139"/>
    </row>
    <row r="43" spans="1:15" s="104" customFormat="1" ht="12.75">
      <c r="A43" s="100">
        <f t="shared" si="1"/>
        <v>33</v>
      </c>
      <c r="B43" s="101" t="s">
        <v>280</v>
      </c>
      <c r="C43" s="102">
        <v>8091</v>
      </c>
      <c r="D43" s="102"/>
      <c r="E43" s="103">
        <v>8091</v>
      </c>
      <c r="F43" s="102"/>
      <c r="G43" s="102"/>
      <c r="H43" s="102"/>
      <c r="I43" s="102"/>
      <c r="J43" s="102">
        <f t="shared" si="0"/>
        <v>0</v>
      </c>
      <c r="K43" s="102"/>
      <c r="L43" s="106">
        <v>0</v>
      </c>
      <c r="M43" s="102"/>
      <c r="O43" s="139"/>
    </row>
    <row r="44" spans="1:15" s="104" customFormat="1" ht="12.75">
      <c r="A44" s="100">
        <f t="shared" si="1"/>
        <v>34</v>
      </c>
      <c r="B44" s="101" t="s">
        <v>281</v>
      </c>
      <c r="C44" s="102">
        <v>3463</v>
      </c>
      <c r="D44" s="102"/>
      <c r="E44" s="103">
        <v>3463</v>
      </c>
      <c r="F44" s="102"/>
      <c r="G44" s="102"/>
      <c r="H44" s="102"/>
      <c r="I44" s="102"/>
      <c r="J44" s="102">
        <f t="shared" si="0"/>
        <v>0</v>
      </c>
      <c r="K44" s="102"/>
      <c r="L44" s="106">
        <v>0</v>
      </c>
      <c r="M44" s="102"/>
      <c r="O44" s="139"/>
    </row>
    <row r="45" spans="1:15" s="104" customFormat="1" ht="12.75">
      <c r="A45" s="100">
        <f t="shared" si="1"/>
        <v>35</v>
      </c>
      <c r="B45" s="101" t="s">
        <v>282</v>
      </c>
      <c r="C45" s="102">
        <v>996</v>
      </c>
      <c r="D45" s="102"/>
      <c r="E45" s="103">
        <v>996</v>
      </c>
      <c r="F45" s="102"/>
      <c r="G45" s="102"/>
      <c r="H45" s="102"/>
      <c r="I45" s="102"/>
      <c r="J45" s="102">
        <f t="shared" si="0"/>
        <v>0</v>
      </c>
      <c r="K45" s="102"/>
      <c r="L45" s="106">
        <v>0</v>
      </c>
      <c r="M45" s="102"/>
      <c r="O45" s="139"/>
    </row>
    <row r="46" spans="1:15" s="104" customFormat="1" ht="12.75">
      <c r="A46" s="100">
        <f t="shared" si="1"/>
        <v>36</v>
      </c>
      <c r="B46" s="101" t="s">
        <v>283</v>
      </c>
      <c r="C46" s="102">
        <v>1132</v>
      </c>
      <c r="D46" s="102"/>
      <c r="E46" s="103">
        <v>1132</v>
      </c>
      <c r="F46" s="102"/>
      <c r="G46" s="102"/>
      <c r="H46" s="102"/>
      <c r="I46" s="102"/>
      <c r="J46" s="102">
        <f t="shared" si="0"/>
        <v>0</v>
      </c>
      <c r="K46" s="102"/>
      <c r="L46" s="106">
        <v>0</v>
      </c>
      <c r="M46" s="102"/>
      <c r="O46" s="139"/>
    </row>
    <row r="47" spans="1:15" s="104" customFormat="1" ht="12.75">
      <c r="A47" s="100">
        <f t="shared" si="1"/>
        <v>37</v>
      </c>
      <c r="B47" s="101" t="s">
        <v>262</v>
      </c>
      <c r="C47" s="102">
        <v>989</v>
      </c>
      <c r="D47" s="102"/>
      <c r="E47" s="103">
        <v>989</v>
      </c>
      <c r="F47" s="102"/>
      <c r="G47" s="102"/>
      <c r="H47" s="102"/>
      <c r="I47" s="102"/>
      <c r="J47" s="102">
        <f t="shared" si="0"/>
        <v>0</v>
      </c>
      <c r="K47" s="102"/>
      <c r="L47" s="106">
        <v>0</v>
      </c>
      <c r="M47" s="102"/>
      <c r="O47" s="139"/>
    </row>
    <row r="48" spans="1:15" s="104" customFormat="1" ht="12.75">
      <c r="A48" s="100">
        <f t="shared" si="1"/>
        <v>38</v>
      </c>
      <c r="B48" s="101" t="s">
        <v>284</v>
      </c>
      <c r="C48" s="102">
        <v>6416</v>
      </c>
      <c r="D48" s="102"/>
      <c r="E48" s="103">
        <v>6416</v>
      </c>
      <c r="F48" s="102"/>
      <c r="G48" s="102"/>
      <c r="H48" s="102"/>
      <c r="I48" s="102"/>
      <c r="J48" s="102">
        <f t="shared" si="0"/>
        <v>0</v>
      </c>
      <c r="K48" s="102"/>
      <c r="L48" s="106">
        <v>0</v>
      </c>
      <c r="M48" s="102"/>
      <c r="O48" s="139"/>
    </row>
    <row r="49" spans="1:15" s="104" customFormat="1" ht="12.75">
      <c r="A49" s="100">
        <f t="shared" si="1"/>
        <v>39</v>
      </c>
      <c r="B49" s="101" t="s">
        <v>263</v>
      </c>
      <c r="C49" s="102">
        <v>525</v>
      </c>
      <c r="D49" s="102"/>
      <c r="E49" s="103">
        <v>525</v>
      </c>
      <c r="F49" s="102"/>
      <c r="G49" s="102"/>
      <c r="H49" s="102"/>
      <c r="I49" s="102"/>
      <c r="J49" s="102">
        <f t="shared" si="0"/>
        <v>0</v>
      </c>
      <c r="K49" s="102"/>
      <c r="L49" s="106">
        <v>0</v>
      </c>
      <c r="M49" s="102"/>
      <c r="O49" s="139"/>
    </row>
    <row r="50" spans="1:15" s="104" customFormat="1" ht="12.75">
      <c r="A50" s="100">
        <f t="shared" si="1"/>
        <v>40</v>
      </c>
      <c r="B50" s="101" t="s">
        <v>264</v>
      </c>
      <c r="C50" s="102">
        <v>2597</v>
      </c>
      <c r="D50" s="102"/>
      <c r="E50" s="103">
        <v>2597</v>
      </c>
      <c r="F50" s="102"/>
      <c r="G50" s="102"/>
      <c r="H50" s="102"/>
      <c r="I50" s="102"/>
      <c r="J50" s="102">
        <f t="shared" si="0"/>
        <v>0</v>
      </c>
      <c r="K50" s="102"/>
      <c r="L50" s="106">
        <v>0</v>
      </c>
      <c r="M50" s="102"/>
      <c r="O50" s="139"/>
    </row>
    <row r="51" spans="1:15" s="104" customFormat="1" ht="12.75">
      <c r="A51" s="100">
        <f t="shared" si="1"/>
        <v>41</v>
      </c>
      <c r="B51" s="101" t="s">
        <v>285</v>
      </c>
      <c r="C51" s="102">
        <v>3571</v>
      </c>
      <c r="D51" s="102"/>
      <c r="E51" s="103">
        <v>3571</v>
      </c>
      <c r="F51" s="102"/>
      <c r="G51" s="102"/>
      <c r="H51" s="102"/>
      <c r="I51" s="102"/>
      <c r="J51" s="102">
        <f t="shared" si="0"/>
        <v>0</v>
      </c>
      <c r="K51" s="102"/>
      <c r="L51" s="106">
        <v>0</v>
      </c>
      <c r="M51" s="102"/>
      <c r="O51" s="139"/>
    </row>
    <row r="52" spans="1:15" s="104" customFormat="1" ht="12.75">
      <c r="A52" s="100">
        <f t="shared" si="1"/>
        <v>42</v>
      </c>
      <c r="B52" s="101" t="s">
        <v>286</v>
      </c>
      <c r="C52" s="102">
        <v>1952</v>
      </c>
      <c r="D52" s="102"/>
      <c r="E52" s="103">
        <v>1952</v>
      </c>
      <c r="F52" s="102"/>
      <c r="G52" s="102"/>
      <c r="H52" s="102"/>
      <c r="I52" s="102"/>
      <c r="J52" s="102">
        <f t="shared" si="0"/>
        <v>0</v>
      </c>
      <c r="K52" s="102"/>
      <c r="L52" s="106">
        <v>0</v>
      </c>
      <c r="M52" s="102"/>
      <c r="O52" s="139"/>
    </row>
    <row r="53" spans="1:15" s="104" customFormat="1" ht="12.75">
      <c r="A53" s="100">
        <f t="shared" si="1"/>
        <v>43</v>
      </c>
      <c r="B53" s="101" t="s">
        <v>287</v>
      </c>
      <c r="C53" s="102">
        <v>1269</v>
      </c>
      <c r="D53" s="102"/>
      <c r="E53" s="103">
        <v>1269</v>
      </c>
      <c r="F53" s="102"/>
      <c r="G53" s="102"/>
      <c r="H53" s="102"/>
      <c r="I53" s="102"/>
      <c r="J53" s="102">
        <f t="shared" si="0"/>
        <v>0</v>
      </c>
      <c r="K53" s="102"/>
      <c r="L53" s="106">
        <v>0</v>
      </c>
      <c r="M53" s="102"/>
      <c r="O53" s="139"/>
    </row>
    <row r="54" spans="1:15" s="104" customFormat="1" ht="12.75">
      <c r="A54" s="100">
        <f t="shared" si="1"/>
        <v>44</v>
      </c>
      <c r="B54" s="101" t="s">
        <v>288</v>
      </c>
      <c r="C54" s="102">
        <v>248</v>
      </c>
      <c r="D54" s="102"/>
      <c r="E54" s="103">
        <v>248</v>
      </c>
      <c r="F54" s="102"/>
      <c r="G54" s="102"/>
      <c r="H54" s="102"/>
      <c r="I54" s="102"/>
      <c r="J54" s="102">
        <f t="shared" si="0"/>
        <v>0</v>
      </c>
      <c r="K54" s="102"/>
      <c r="L54" s="106">
        <v>0</v>
      </c>
      <c r="M54" s="102"/>
      <c r="O54" s="139"/>
    </row>
    <row r="55" spans="1:15" s="104" customFormat="1" ht="12.75">
      <c r="A55" s="100">
        <f t="shared" si="1"/>
        <v>45</v>
      </c>
      <c r="B55" s="101" t="s">
        <v>289</v>
      </c>
      <c r="C55" s="102">
        <v>378</v>
      </c>
      <c r="D55" s="102"/>
      <c r="E55" s="103">
        <v>378</v>
      </c>
      <c r="F55" s="102"/>
      <c r="G55" s="102"/>
      <c r="H55" s="102"/>
      <c r="I55" s="102"/>
      <c r="J55" s="102">
        <f t="shared" si="0"/>
        <v>0</v>
      </c>
      <c r="K55" s="102"/>
      <c r="L55" s="106">
        <v>0</v>
      </c>
      <c r="M55" s="102"/>
      <c r="O55" s="139"/>
    </row>
    <row r="56" spans="1:15" s="104" customFormat="1" ht="24">
      <c r="A56" s="100">
        <f t="shared" si="1"/>
        <v>46</v>
      </c>
      <c r="B56" s="101" t="s">
        <v>290</v>
      </c>
      <c r="C56" s="102">
        <v>248</v>
      </c>
      <c r="D56" s="102"/>
      <c r="E56" s="103">
        <v>248</v>
      </c>
      <c r="F56" s="102"/>
      <c r="G56" s="102"/>
      <c r="H56" s="102"/>
      <c r="I56" s="102"/>
      <c r="J56" s="102">
        <f t="shared" si="0"/>
        <v>0</v>
      </c>
      <c r="K56" s="102"/>
      <c r="L56" s="106">
        <v>0</v>
      </c>
      <c r="M56" s="102"/>
      <c r="O56" s="139"/>
    </row>
    <row r="57" spans="1:15" s="104" customFormat="1" ht="23.25" customHeight="1">
      <c r="A57" s="100">
        <f t="shared" si="1"/>
        <v>47</v>
      </c>
      <c r="B57" s="107" t="s">
        <v>291</v>
      </c>
      <c r="C57" s="102">
        <v>248</v>
      </c>
      <c r="D57" s="106"/>
      <c r="E57" s="103">
        <v>248</v>
      </c>
      <c r="F57" s="102"/>
      <c r="G57" s="102"/>
      <c r="H57" s="102"/>
      <c r="I57" s="102"/>
      <c r="J57" s="102">
        <f t="shared" si="0"/>
        <v>0</v>
      </c>
      <c r="K57" s="102"/>
      <c r="L57" s="106">
        <v>0</v>
      </c>
      <c r="M57" s="102"/>
      <c r="O57" s="139"/>
    </row>
    <row r="58" spans="1:15" s="104" customFormat="1" ht="25.5" customHeight="1">
      <c r="A58" s="100">
        <f t="shared" si="1"/>
        <v>48</v>
      </c>
      <c r="B58" s="101" t="s">
        <v>265</v>
      </c>
      <c r="C58" s="102">
        <v>4406</v>
      </c>
      <c r="D58" s="102"/>
      <c r="E58" s="103">
        <v>4406</v>
      </c>
      <c r="F58" s="102"/>
      <c r="G58" s="102"/>
      <c r="H58" s="102"/>
      <c r="I58" s="102"/>
      <c r="J58" s="102">
        <f t="shared" si="0"/>
        <v>0</v>
      </c>
      <c r="K58" s="102"/>
      <c r="L58" s="106">
        <v>0</v>
      </c>
      <c r="M58" s="102"/>
      <c r="O58" s="139"/>
    </row>
    <row r="59" spans="1:15" s="104" customFormat="1" ht="12.75">
      <c r="A59" s="100">
        <f t="shared" si="1"/>
        <v>49</v>
      </c>
      <c r="B59" s="101" t="s">
        <v>370</v>
      </c>
      <c r="C59" s="102">
        <v>66245</v>
      </c>
      <c r="D59" s="102"/>
      <c r="E59" s="103">
        <v>25107</v>
      </c>
      <c r="F59" s="102"/>
      <c r="G59" s="102"/>
      <c r="H59" s="102"/>
      <c r="I59" s="102"/>
      <c r="J59" s="102">
        <f t="shared" si="0"/>
        <v>41138</v>
      </c>
      <c r="K59" s="102"/>
      <c r="L59" s="106">
        <v>41138</v>
      </c>
      <c r="M59" s="102"/>
      <c r="O59" s="139"/>
    </row>
    <row r="60" spans="1:15" s="104" customFormat="1" ht="12.75">
      <c r="A60" s="100">
        <f t="shared" si="1"/>
        <v>50</v>
      </c>
      <c r="B60" s="101" t="s">
        <v>371</v>
      </c>
      <c r="C60" s="102">
        <v>24855</v>
      </c>
      <c r="D60" s="103"/>
      <c r="E60" s="103">
        <v>17155</v>
      </c>
      <c r="F60" s="102"/>
      <c r="G60" s="102"/>
      <c r="H60" s="102"/>
      <c r="I60" s="102"/>
      <c r="J60" s="102">
        <f t="shared" si="0"/>
        <v>7700</v>
      </c>
      <c r="K60" s="102"/>
      <c r="L60" s="106">
        <v>7700</v>
      </c>
      <c r="M60" s="102"/>
      <c r="O60" s="139"/>
    </row>
    <row r="61" spans="1:15" s="104" customFormat="1" ht="12.75">
      <c r="A61" s="100">
        <f t="shared" si="1"/>
        <v>51</v>
      </c>
      <c r="B61" s="101" t="s">
        <v>197</v>
      </c>
      <c r="C61" s="102">
        <v>1960</v>
      </c>
      <c r="D61" s="103"/>
      <c r="E61" s="103">
        <v>1960</v>
      </c>
      <c r="F61" s="102"/>
      <c r="G61" s="102"/>
      <c r="H61" s="102"/>
      <c r="I61" s="102"/>
      <c r="J61" s="102">
        <f t="shared" si="0"/>
        <v>0</v>
      </c>
      <c r="K61" s="102"/>
      <c r="L61" s="106">
        <v>0</v>
      </c>
      <c r="M61" s="102"/>
      <c r="O61" s="139"/>
    </row>
    <row r="62" spans="1:15" s="104" customFormat="1" ht="12.75">
      <c r="A62" s="100">
        <f t="shared" si="1"/>
        <v>52</v>
      </c>
      <c r="B62" s="101" t="s">
        <v>198</v>
      </c>
      <c r="C62" s="102">
        <v>700</v>
      </c>
      <c r="D62" s="103"/>
      <c r="E62" s="103">
        <v>700</v>
      </c>
      <c r="F62" s="102"/>
      <c r="G62" s="102"/>
      <c r="H62" s="102"/>
      <c r="I62" s="102"/>
      <c r="J62" s="102">
        <f t="shared" si="0"/>
        <v>0</v>
      </c>
      <c r="K62" s="102"/>
      <c r="L62" s="106">
        <v>0</v>
      </c>
      <c r="M62" s="102"/>
      <c r="O62" s="139"/>
    </row>
    <row r="63" spans="1:15" s="104" customFormat="1" ht="12.75">
      <c r="A63" s="100">
        <f t="shared" si="1"/>
        <v>53</v>
      </c>
      <c r="B63" s="101" t="s">
        <v>199</v>
      </c>
      <c r="C63" s="102">
        <v>1000</v>
      </c>
      <c r="D63" s="103"/>
      <c r="E63" s="103">
        <v>1000</v>
      </c>
      <c r="F63" s="102"/>
      <c r="G63" s="102"/>
      <c r="H63" s="102"/>
      <c r="I63" s="102"/>
      <c r="J63" s="102">
        <f t="shared" si="0"/>
        <v>0</v>
      </c>
      <c r="K63" s="102"/>
      <c r="L63" s="106">
        <v>0</v>
      </c>
      <c r="M63" s="102"/>
      <c r="O63" s="139"/>
    </row>
    <row r="64" spans="1:15" s="104" customFormat="1" ht="12.75">
      <c r="A64" s="100">
        <f t="shared" si="1"/>
        <v>54</v>
      </c>
      <c r="B64" s="101" t="s">
        <v>200</v>
      </c>
      <c r="C64" s="102">
        <v>700</v>
      </c>
      <c r="D64" s="103"/>
      <c r="E64" s="103">
        <v>700</v>
      </c>
      <c r="F64" s="102"/>
      <c r="G64" s="102"/>
      <c r="H64" s="102"/>
      <c r="I64" s="102"/>
      <c r="J64" s="102">
        <f t="shared" si="0"/>
        <v>0</v>
      </c>
      <c r="K64" s="102"/>
      <c r="L64" s="106">
        <v>0</v>
      </c>
      <c r="M64" s="102"/>
      <c r="O64" s="139"/>
    </row>
    <row r="65" spans="1:15" s="104" customFormat="1" ht="12.75">
      <c r="A65" s="100">
        <f t="shared" si="1"/>
        <v>55</v>
      </c>
      <c r="B65" s="101" t="s">
        <v>201</v>
      </c>
      <c r="C65" s="102">
        <v>500</v>
      </c>
      <c r="D65" s="103"/>
      <c r="E65" s="103">
        <v>500</v>
      </c>
      <c r="F65" s="102"/>
      <c r="G65" s="102"/>
      <c r="H65" s="102"/>
      <c r="I65" s="102"/>
      <c r="J65" s="102">
        <f t="shared" si="0"/>
        <v>0</v>
      </c>
      <c r="K65" s="102"/>
      <c r="L65" s="106">
        <v>0</v>
      </c>
      <c r="M65" s="102"/>
      <c r="O65" s="139"/>
    </row>
    <row r="66" spans="1:15" s="104" customFormat="1" ht="12.75">
      <c r="A66" s="100">
        <f t="shared" si="1"/>
        <v>56</v>
      </c>
      <c r="B66" s="101" t="s">
        <v>202</v>
      </c>
      <c r="C66" s="102">
        <v>530</v>
      </c>
      <c r="D66" s="103"/>
      <c r="E66" s="103">
        <v>530</v>
      </c>
      <c r="F66" s="102"/>
      <c r="G66" s="102"/>
      <c r="H66" s="102"/>
      <c r="I66" s="102"/>
      <c r="J66" s="102">
        <f t="shared" si="0"/>
        <v>0</v>
      </c>
      <c r="K66" s="102"/>
      <c r="L66" s="106">
        <v>0</v>
      </c>
      <c r="M66" s="102"/>
      <c r="O66" s="139"/>
    </row>
    <row r="67" spans="1:15" s="104" customFormat="1" ht="12.75">
      <c r="A67" s="100">
        <f t="shared" si="1"/>
        <v>57</v>
      </c>
      <c r="B67" s="101" t="s">
        <v>608</v>
      </c>
      <c r="C67" s="102">
        <v>372094</v>
      </c>
      <c r="D67" s="103"/>
      <c r="E67" s="103">
        <v>0</v>
      </c>
      <c r="F67" s="102"/>
      <c r="G67" s="102"/>
      <c r="H67" s="102"/>
      <c r="I67" s="102"/>
      <c r="J67" s="102">
        <f t="shared" si="0"/>
        <v>372094</v>
      </c>
      <c r="K67" s="102"/>
      <c r="L67" s="106">
        <v>372094</v>
      </c>
      <c r="M67" s="102"/>
      <c r="O67" s="139"/>
    </row>
    <row r="68" spans="1:13" s="104" customFormat="1" ht="22.5">
      <c r="A68" s="100">
        <f t="shared" si="1"/>
        <v>58</v>
      </c>
      <c r="B68" s="275" t="s">
        <v>677</v>
      </c>
      <c r="C68" s="102">
        <v>330612</v>
      </c>
      <c r="D68" s="175"/>
      <c r="E68" s="103">
        <v>0</v>
      </c>
      <c r="F68" s="102"/>
      <c r="G68" s="102"/>
      <c r="H68" s="102"/>
      <c r="I68" s="102"/>
      <c r="J68" s="102">
        <f t="shared" si="0"/>
        <v>330612</v>
      </c>
      <c r="K68" s="102"/>
      <c r="L68" s="106">
        <v>330612</v>
      </c>
      <c r="M68" s="102"/>
    </row>
    <row r="69" spans="1:13" s="108" customFormat="1" ht="36">
      <c r="A69" s="97" t="s">
        <v>17</v>
      </c>
      <c r="B69" s="98" t="s">
        <v>246</v>
      </c>
      <c r="C69" s="99">
        <v>0</v>
      </c>
      <c r="D69" s="99"/>
      <c r="E69" s="99"/>
      <c r="F69" s="99">
        <v>0</v>
      </c>
      <c r="G69" s="99"/>
      <c r="H69" s="99"/>
      <c r="I69" s="99"/>
      <c r="J69" s="102">
        <f t="shared" si="0"/>
        <v>0</v>
      </c>
      <c r="K69" s="99"/>
      <c r="L69" s="99"/>
      <c r="M69" s="99"/>
    </row>
    <row r="70" spans="1:13" s="108" customFormat="1" ht="30" customHeight="1">
      <c r="A70" s="97" t="s">
        <v>18</v>
      </c>
      <c r="B70" s="98" t="s">
        <v>247</v>
      </c>
      <c r="C70" s="99">
        <v>1230</v>
      </c>
      <c r="D70" s="99"/>
      <c r="E70" s="99"/>
      <c r="F70" s="99"/>
      <c r="G70" s="99">
        <v>1230</v>
      </c>
      <c r="H70" s="99"/>
      <c r="I70" s="99"/>
      <c r="J70" s="102">
        <f t="shared" si="0"/>
        <v>0</v>
      </c>
      <c r="K70" s="99"/>
      <c r="L70" s="99"/>
      <c r="M70" s="99"/>
    </row>
    <row r="71" spans="1:13" s="108" customFormat="1" ht="30" customHeight="1">
      <c r="A71" s="97" t="s">
        <v>35</v>
      </c>
      <c r="B71" s="98" t="s">
        <v>248</v>
      </c>
      <c r="C71" s="99">
        <v>280306</v>
      </c>
      <c r="D71" s="99"/>
      <c r="E71" s="99"/>
      <c r="F71" s="99"/>
      <c r="G71" s="99"/>
      <c r="H71" s="99">
        <v>280306</v>
      </c>
      <c r="I71" s="99"/>
      <c r="J71" s="102">
        <f t="shared" si="0"/>
        <v>0</v>
      </c>
      <c r="K71" s="99"/>
      <c r="L71" s="99"/>
      <c r="M71" s="99"/>
    </row>
    <row r="72" spans="1:13" s="108" customFormat="1" ht="30" customHeight="1">
      <c r="A72" s="97" t="s">
        <v>38</v>
      </c>
      <c r="B72" s="98" t="s">
        <v>249</v>
      </c>
      <c r="C72" s="99">
        <v>0</v>
      </c>
      <c r="D72" s="99"/>
      <c r="E72" s="99"/>
      <c r="F72" s="99"/>
      <c r="G72" s="99"/>
      <c r="H72" s="99"/>
      <c r="I72" s="99">
        <v>0</v>
      </c>
      <c r="J72" s="102">
        <f t="shared" si="0"/>
        <v>0</v>
      </c>
      <c r="K72" s="99"/>
      <c r="L72" s="99"/>
      <c r="M72" s="99"/>
    </row>
    <row r="73" spans="1:13" s="108" customFormat="1" ht="30" customHeight="1">
      <c r="A73" s="97" t="s">
        <v>39</v>
      </c>
      <c r="B73" s="98" t="s">
        <v>678</v>
      </c>
      <c r="C73" s="99">
        <v>1205026</v>
      </c>
      <c r="D73" s="99"/>
      <c r="E73" s="99"/>
      <c r="F73" s="99"/>
      <c r="G73" s="99"/>
      <c r="H73" s="99"/>
      <c r="I73" s="99"/>
      <c r="J73" s="102">
        <f t="shared" si="0"/>
        <v>1205026</v>
      </c>
      <c r="K73" s="99"/>
      <c r="L73" s="99">
        <v>1205026</v>
      </c>
      <c r="M73" s="99"/>
    </row>
    <row r="74" spans="1:13" s="108" customFormat="1" ht="30" customHeight="1">
      <c r="A74" s="109" t="s">
        <v>40</v>
      </c>
      <c r="B74" s="110" t="s">
        <v>250</v>
      </c>
      <c r="C74" s="579">
        <v>0</v>
      </c>
      <c r="D74" s="579"/>
      <c r="E74" s="579"/>
      <c r="F74" s="579"/>
      <c r="G74" s="579"/>
      <c r="H74" s="579"/>
      <c r="I74" s="579"/>
      <c r="J74" s="580">
        <f>K74+L74</f>
        <v>0</v>
      </c>
      <c r="K74" s="579"/>
      <c r="L74" s="579"/>
      <c r="M74" s="579">
        <v>0</v>
      </c>
    </row>
    <row r="104" ht="40.5" customHeight="1"/>
    <row r="105" ht="27" customHeight="1"/>
    <row r="106" ht="17.25" customHeight="1"/>
    <row r="107" ht="26.25" customHeight="1"/>
    <row r="108" ht="27" customHeight="1"/>
    <row r="109" ht="27" customHeight="1"/>
  </sheetData>
  <sheetProtection/>
  <mergeCells count="15">
    <mergeCell ref="H6:H7"/>
    <mergeCell ref="I6:I7"/>
    <mergeCell ref="J6:L6"/>
    <mergeCell ref="M6:M7"/>
    <mergeCell ref="J1:M1"/>
    <mergeCell ref="A2:M2"/>
    <mergeCell ref="A3:M3"/>
    <mergeCell ref="J5:L5"/>
    <mergeCell ref="A6:A7"/>
    <mergeCell ref="B6:B7"/>
    <mergeCell ref="C6:C7"/>
    <mergeCell ref="D6:D7"/>
    <mergeCell ref="E6:E7"/>
    <mergeCell ref="F6:F7"/>
    <mergeCell ref="G6:G7"/>
  </mergeCells>
  <printOptions/>
  <pageMargins left="0.23" right="0.1" top="0.48" bottom="0.52"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V414"/>
  <sheetViews>
    <sheetView zoomScalePageLayoutView="0" workbookViewId="0" topLeftCell="A6">
      <selection activeCell="B190" sqref="B190"/>
    </sheetView>
  </sheetViews>
  <sheetFormatPr defaultColWidth="9.140625" defaultRowHeight="18.75" customHeight="1"/>
  <cols>
    <col min="1" max="1" width="4.421875" style="289" customWidth="1"/>
    <col min="2" max="2" width="40.28125" style="290" customWidth="1"/>
    <col min="3" max="3" width="10.7109375" style="192" customWidth="1"/>
    <col min="4" max="4" width="8.57421875" style="193" customWidth="1"/>
    <col min="5" max="5" width="8.28125" style="192" customWidth="1"/>
    <col min="6" max="7" width="7.8515625" style="192" customWidth="1"/>
    <col min="8" max="8" width="9.00390625" style="192" customWidth="1"/>
    <col min="9" max="9" width="7.7109375" style="192" customWidth="1"/>
    <col min="10" max="10" width="7.8515625" style="192" customWidth="1"/>
    <col min="11" max="11" width="9.140625" style="192" customWidth="1"/>
    <col min="12" max="13" width="7.8515625" style="192" customWidth="1"/>
    <col min="14" max="14" width="6.421875" style="192" customWidth="1"/>
    <col min="15" max="15" width="7.8515625" style="192" customWidth="1"/>
    <col min="16" max="16" width="9.28125" style="192" customWidth="1"/>
    <col min="17" max="17" width="8.00390625" style="192" customWidth="1"/>
    <col min="18" max="18" width="7.8515625" style="192" customWidth="1"/>
    <col min="19" max="19" width="21.140625" style="192" customWidth="1"/>
    <col min="20" max="20" width="17.421875" style="192" customWidth="1"/>
    <col min="21" max="21" width="10.57421875" style="192" bestFit="1" customWidth="1"/>
    <col min="22" max="16384" width="9.140625" style="192" customWidth="1"/>
  </cols>
  <sheetData>
    <row r="1" spans="3:18" ht="18.75" customHeight="1">
      <c r="C1" s="187"/>
      <c r="D1" s="188"/>
      <c r="E1" s="187"/>
      <c r="F1" s="187"/>
      <c r="G1" s="189"/>
      <c r="H1" s="189"/>
      <c r="I1" s="189"/>
      <c r="J1" s="189"/>
      <c r="K1" s="189"/>
      <c r="L1" s="187"/>
      <c r="M1" s="187"/>
      <c r="N1" s="187"/>
      <c r="O1" s="187"/>
      <c r="P1" s="291" t="s">
        <v>331</v>
      </c>
      <c r="Q1" s="190"/>
      <c r="R1" s="191"/>
    </row>
    <row r="2" spans="1:18" ht="18.75" customHeight="1">
      <c r="A2" s="650" t="s">
        <v>822</v>
      </c>
      <c r="B2" s="650"/>
      <c r="C2" s="650"/>
      <c r="D2" s="650"/>
      <c r="E2" s="650"/>
      <c r="F2" s="650"/>
      <c r="G2" s="650"/>
      <c r="H2" s="650"/>
      <c r="I2" s="650"/>
      <c r="J2" s="650"/>
      <c r="K2" s="650"/>
      <c r="L2" s="650"/>
      <c r="M2" s="650"/>
      <c r="N2" s="650"/>
      <c r="O2" s="650"/>
      <c r="P2" s="650"/>
      <c r="Q2" s="650"/>
      <c r="R2" s="650"/>
    </row>
    <row r="3" spans="1:18" ht="18.75" customHeight="1">
      <c r="A3" s="650" t="s">
        <v>383</v>
      </c>
      <c r="B3" s="650"/>
      <c r="C3" s="650"/>
      <c r="D3" s="650"/>
      <c r="E3" s="650"/>
      <c r="F3" s="650"/>
      <c r="G3" s="650"/>
      <c r="H3" s="650"/>
      <c r="I3" s="650"/>
      <c r="J3" s="650"/>
      <c r="K3" s="650"/>
      <c r="L3" s="650"/>
      <c r="M3" s="650"/>
      <c r="N3" s="650"/>
      <c r="O3" s="650"/>
      <c r="P3" s="650"/>
      <c r="Q3" s="650"/>
      <c r="R3" s="650"/>
    </row>
    <row r="4" spans="1:18" ht="24.75" customHeight="1">
      <c r="A4" s="654" t="str">
        <f>'33'!A3:F3</f>
        <v>(Kèm theo Công văn số: 3877 /STC-QLNS ngày  01/12/2021 của  Sở Tài chính)</v>
      </c>
      <c r="B4" s="655"/>
      <c r="C4" s="655"/>
      <c r="D4" s="655"/>
      <c r="E4" s="655"/>
      <c r="F4" s="655"/>
      <c r="G4" s="655"/>
      <c r="H4" s="655"/>
      <c r="I4" s="655"/>
      <c r="J4" s="655"/>
      <c r="K4" s="655"/>
      <c r="L4" s="655"/>
      <c r="M4" s="655"/>
      <c r="N4" s="655"/>
      <c r="O4" s="655"/>
      <c r="P4" s="655"/>
      <c r="Q4" s="655"/>
      <c r="R4" s="655"/>
    </row>
    <row r="5" spans="7:18" ht="18.75" customHeight="1">
      <c r="G5" s="194"/>
      <c r="H5" s="194"/>
      <c r="I5" s="194"/>
      <c r="J5" s="194"/>
      <c r="K5" s="194"/>
      <c r="L5" s="194"/>
      <c r="M5" s="194"/>
      <c r="N5" s="194"/>
      <c r="O5" s="194"/>
      <c r="P5" s="194"/>
      <c r="Q5" s="194"/>
      <c r="R5" s="195" t="s">
        <v>24</v>
      </c>
    </row>
    <row r="6" spans="1:19" s="292" customFormat="1" ht="18.75" customHeight="1">
      <c r="A6" s="651" t="s">
        <v>0</v>
      </c>
      <c r="B6" s="651" t="s">
        <v>144</v>
      </c>
      <c r="C6" s="656" t="s">
        <v>132</v>
      </c>
      <c r="D6" s="657" t="s">
        <v>145</v>
      </c>
      <c r="E6" s="646" t="s">
        <v>146</v>
      </c>
      <c r="F6" s="646" t="s">
        <v>384</v>
      </c>
      <c r="G6" s="646" t="s">
        <v>376</v>
      </c>
      <c r="H6" s="646" t="s">
        <v>118</v>
      </c>
      <c r="I6" s="646" t="s">
        <v>119</v>
      </c>
      <c r="J6" s="646" t="s">
        <v>120</v>
      </c>
      <c r="K6" s="646" t="s">
        <v>385</v>
      </c>
      <c r="L6" s="646" t="s">
        <v>122</v>
      </c>
      <c r="M6" s="646" t="s">
        <v>123</v>
      </c>
      <c r="N6" s="647" t="s">
        <v>134</v>
      </c>
      <c r="O6" s="647" t="s">
        <v>386</v>
      </c>
      <c r="P6" s="646" t="s">
        <v>128</v>
      </c>
      <c r="Q6" s="646" t="s">
        <v>125</v>
      </c>
      <c r="R6" s="646" t="s">
        <v>147</v>
      </c>
      <c r="S6" s="290"/>
    </row>
    <row r="7" spans="1:19" s="292" customFormat="1" ht="18.75" customHeight="1">
      <c r="A7" s="652"/>
      <c r="B7" s="652"/>
      <c r="C7" s="656"/>
      <c r="D7" s="657"/>
      <c r="E7" s="646"/>
      <c r="F7" s="646"/>
      <c r="G7" s="646"/>
      <c r="H7" s="646"/>
      <c r="I7" s="646"/>
      <c r="J7" s="646"/>
      <c r="K7" s="646"/>
      <c r="L7" s="646"/>
      <c r="M7" s="646"/>
      <c r="N7" s="648"/>
      <c r="O7" s="648"/>
      <c r="P7" s="646"/>
      <c r="Q7" s="646"/>
      <c r="R7" s="646"/>
      <c r="S7" s="290"/>
    </row>
    <row r="8" spans="1:20" s="292" customFormat="1" ht="18.75" customHeight="1">
      <c r="A8" s="652"/>
      <c r="B8" s="652"/>
      <c r="C8" s="656"/>
      <c r="D8" s="657"/>
      <c r="E8" s="646"/>
      <c r="F8" s="646"/>
      <c r="G8" s="646"/>
      <c r="H8" s="646"/>
      <c r="I8" s="646"/>
      <c r="J8" s="646"/>
      <c r="K8" s="646"/>
      <c r="L8" s="646"/>
      <c r="M8" s="646"/>
      <c r="N8" s="648"/>
      <c r="O8" s="648"/>
      <c r="P8" s="646"/>
      <c r="Q8" s="646"/>
      <c r="R8" s="646"/>
      <c r="S8" s="290"/>
      <c r="T8" s="293"/>
    </row>
    <row r="9" spans="1:18" s="294" customFormat="1" ht="18.75" customHeight="1">
      <c r="A9" s="653"/>
      <c r="B9" s="653"/>
      <c r="C9" s="656"/>
      <c r="D9" s="657"/>
      <c r="E9" s="646"/>
      <c r="F9" s="646"/>
      <c r="G9" s="646"/>
      <c r="H9" s="646"/>
      <c r="I9" s="646"/>
      <c r="J9" s="646"/>
      <c r="K9" s="646"/>
      <c r="L9" s="646"/>
      <c r="M9" s="646"/>
      <c r="N9" s="649"/>
      <c r="O9" s="649"/>
      <c r="P9" s="646"/>
      <c r="Q9" s="646"/>
      <c r="R9" s="646"/>
    </row>
    <row r="10" spans="1:22" s="300" customFormat="1" ht="18.75" customHeight="1">
      <c r="A10" s="295"/>
      <c r="B10" s="296" t="s">
        <v>148</v>
      </c>
      <c r="C10" s="196">
        <v>3149260</v>
      </c>
      <c r="D10" s="196">
        <v>585242</v>
      </c>
      <c r="E10" s="196">
        <v>40071</v>
      </c>
      <c r="F10" s="196">
        <v>25107</v>
      </c>
      <c r="G10" s="196">
        <v>17155</v>
      </c>
      <c r="H10" s="196">
        <v>424592</v>
      </c>
      <c r="I10" s="196">
        <v>52898</v>
      </c>
      <c r="J10" s="196">
        <v>0</v>
      </c>
      <c r="K10" s="196">
        <v>1366726</v>
      </c>
      <c r="L10" s="196">
        <v>16924</v>
      </c>
      <c r="M10" s="196">
        <v>12185</v>
      </c>
      <c r="N10" s="196">
        <v>71090</v>
      </c>
      <c r="O10" s="196">
        <v>11445</v>
      </c>
      <c r="P10" s="196">
        <v>415829</v>
      </c>
      <c r="Q10" s="196">
        <v>104606</v>
      </c>
      <c r="R10" s="196">
        <v>5390</v>
      </c>
      <c r="S10" s="297"/>
      <c r="T10" s="298"/>
      <c r="U10" s="298"/>
      <c r="V10" s="299"/>
    </row>
    <row r="11" spans="1:20" s="302" customFormat="1" ht="18.75" customHeight="1">
      <c r="A11" s="301">
        <v>1</v>
      </c>
      <c r="B11" s="197" t="s">
        <v>149</v>
      </c>
      <c r="C11" s="197">
        <v>145009</v>
      </c>
      <c r="D11" s="198"/>
      <c r="E11" s="199"/>
      <c r="F11" s="199"/>
      <c r="G11" s="199"/>
      <c r="H11" s="199"/>
      <c r="I11" s="199"/>
      <c r="J11" s="199"/>
      <c r="K11" s="199">
        <v>52808</v>
      </c>
      <c r="L11" s="199"/>
      <c r="M11" s="199"/>
      <c r="N11" s="199">
        <v>71090</v>
      </c>
      <c r="O11" s="199"/>
      <c r="P11" s="199">
        <v>21111</v>
      </c>
      <c r="Q11" s="199"/>
      <c r="R11" s="199"/>
      <c r="S11" s="297"/>
      <c r="T11" s="298"/>
    </row>
    <row r="12" spans="1:20" s="302" customFormat="1" ht="18.75" customHeight="1">
      <c r="A12" s="303">
        <v>2</v>
      </c>
      <c r="B12" s="200" t="s">
        <v>387</v>
      </c>
      <c r="C12" s="200">
        <v>150508</v>
      </c>
      <c r="D12" s="201">
        <v>0</v>
      </c>
      <c r="E12" s="202"/>
      <c r="F12" s="202"/>
      <c r="G12" s="202"/>
      <c r="H12" s="202"/>
      <c r="I12" s="202"/>
      <c r="J12" s="202"/>
      <c r="K12" s="202">
        <v>107257</v>
      </c>
      <c r="L12" s="202">
        <v>200</v>
      </c>
      <c r="M12" s="202"/>
      <c r="N12" s="202"/>
      <c r="O12" s="202">
        <v>10325</v>
      </c>
      <c r="P12" s="202">
        <v>32726</v>
      </c>
      <c r="Q12" s="202"/>
      <c r="R12" s="202"/>
      <c r="S12" s="304"/>
      <c r="T12" s="298"/>
    </row>
    <row r="13" spans="1:20" s="308" customFormat="1" ht="18.75" customHeight="1" hidden="1">
      <c r="A13" s="305" t="s">
        <v>388</v>
      </c>
      <c r="B13" s="306" t="s">
        <v>389</v>
      </c>
      <c r="C13" s="202">
        <v>0</v>
      </c>
      <c r="D13" s="204"/>
      <c r="E13" s="205"/>
      <c r="F13" s="205"/>
      <c r="G13" s="205"/>
      <c r="H13" s="205"/>
      <c r="I13" s="205"/>
      <c r="J13" s="205"/>
      <c r="K13" s="205"/>
      <c r="L13" s="205"/>
      <c r="M13" s="205"/>
      <c r="N13" s="205"/>
      <c r="O13" s="205"/>
      <c r="P13" s="205"/>
      <c r="Q13" s="205"/>
      <c r="R13" s="205"/>
      <c r="S13" s="297"/>
      <c r="T13" s="307"/>
    </row>
    <row r="14" spans="1:20" s="308" customFormat="1" ht="18.75" customHeight="1" hidden="1">
      <c r="A14" s="305" t="s">
        <v>390</v>
      </c>
      <c r="B14" s="306" t="s">
        <v>391</v>
      </c>
      <c r="C14" s="202">
        <v>0</v>
      </c>
      <c r="D14" s="204"/>
      <c r="E14" s="205"/>
      <c r="F14" s="205"/>
      <c r="G14" s="205"/>
      <c r="H14" s="205"/>
      <c r="I14" s="205"/>
      <c r="J14" s="205"/>
      <c r="K14" s="205"/>
      <c r="L14" s="205"/>
      <c r="M14" s="205"/>
      <c r="N14" s="205"/>
      <c r="O14" s="205"/>
      <c r="P14" s="205"/>
      <c r="Q14" s="205"/>
      <c r="R14" s="205"/>
      <c r="S14" s="297"/>
      <c r="T14" s="307"/>
    </row>
    <row r="15" spans="1:20" s="308" customFormat="1" ht="18.75" customHeight="1" hidden="1">
      <c r="A15" s="305" t="s">
        <v>392</v>
      </c>
      <c r="B15" s="306" t="s">
        <v>393</v>
      </c>
      <c r="C15" s="202">
        <v>0</v>
      </c>
      <c r="D15" s="204"/>
      <c r="E15" s="205"/>
      <c r="F15" s="205"/>
      <c r="G15" s="205"/>
      <c r="H15" s="205"/>
      <c r="I15" s="205"/>
      <c r="J15" s="205"/>
      <c r="K15" s="205"/>
      <c r="L15" s="205"/>
      <c r="M15" s="205"/>
      <c r="N15" s="205"/>
      <c r="O15" s="205"/>
      <c r="P15" s="205"/>
      <c r="Q15" s="205"/>
      <c r="R15" s="205"/>
      <c r="S15" s="297"/>
      <c r="T15" s="307"/>
    </row>
    <row r="16" spans="1:20" s="308" customFormat="1" ht="18.75" customHeight="1" hidden="1">
      <c r="A16" s="305" t="s">
        <v>394</v>
      </c>
      <c r="B16" s="306" t="s">
        <v>395</v>
      </c>
      <c r="C16" s="202">
        <v>0</v>
      </c>
      <c r="D16" s="204"/>
      <c r="E16" s="205"/>
      <c r="F16" s="205"/>
      <c r="G16" s="205"/>
      <c r="H16" s="205"/>
      <c r="I16" s="205"/>
      <c r="J16" s="205"/>
      <c r="K16" s="205"/>
      <c r="L16" s="205"/>
      <c r="M16" s="205"/>
      <c r="N16" s="205"/>
      <c r="O16" s="205"/>
      <c r="P16" s="205"/>
      <c r="Q16" s="205"/>
      <c r="R16" s="205"/>
      <c r="S16" s="297"/>
      <c r="T16" s="307"/>
    </row>
    <row r="17" spans="1:20" s="308" customFormat="1" ht="18.75" customHeight="1" hidden="1">
      <c r="A17" s="305" t="s">
        <v>396</v>
      </c>
      <c r="B17" s="306" t="s">
        <v>397</v>
      </c>
      <c r="C17" s="202">
        <v>0</v>
      </c>
      <c r="D17" s="204"/>
      <c r="E17" s="205"/>
      <c r="F17" s="205"/>
      <c r="G17" s="205"/>
      <c r="H17" s="205"/>
      <c r="I17" s="205"/>
      <c r="J17" s="205"/>
      <c r="K17" s="205"/>
      <c r="L17" s="205"/>
      <c r="M17" s="205"/>
      <c r="N17" s="205"/>
      <c r="O17" s="205"/>
      <c r="P17" s="205"/>
      <c r="Q17" s="205"/>
      <c r="R17" s="205"/>
      <c r="S17" s="297"/>
      <c r="T17" s="307"/>
    </row>
    <row r="18" spans="1:20" s="308" customFormat="1" ht="18.75" customHeight="1" hidden="1">
      <c r="A18" s="305" t="s">
        <v>398</v>
      </c>
      <c r="B18" s="306" t="s">
        <v>399</v>
      </c>
      <c r="C18" s="202">
        <v>0</v>
      </c>
      <c r="D18" s="204"/>
      <c r="E18" s="205"/>
      <c r="F18" s="205"/>
      <c r="G18" s="205"/>
      <c r="H18" s="205"/>
      <c r="I18" s="205"/>
      <c r="J18" s="205"/>
      <c r="K18" s="205"/>
      <c r="L18" s="205"/>
      <c r="M18" s="205"/>
      <c r="N18" s="205"/>
      <c r="O18" s="205"/>
      <c r="P18" s="205"/>
      <c r="Q18" s="205"/>
      <c r="R18" s="205"/>
      <c r="S18" s="297"/>
      <c r="T18" s="307"/>
    </row>
    <row r="19" spans="1:20" s="308" customFormat="1" ht="18.75" customHeight="1" hidden="1">
      <c r="A19" s="305" t="s">
        <v>400</v>
      </c>
      <c r="B19" s="306" t="s">
        <v>401</v>
      </c>
      <c r="C19" s="202">
        <v>0</v>
      </c>
      <c r="D19" s="204"/>
      <c r="E19" s="205"/>
      <c r="F19" s="205"/>
      <c r="G19" s="205"/>
      <c r="H19" s="205"/>
      <c r="I19" s="205"/>
      <c r="J19" s="205"/>
      <c r="K19" s="205"/>
      <c r="L19" s="205"/>
      <c r="M19" s="205"/>
      <c r="N19" s="205"/>
      <c r="O19" s="205"/>
      <c r="P19" s="205"/>
      <c r="Q19" s="205"/>
      <c r="R19" s="205"/>
      <c r="S19" s="297"/>
      <c r="T19" s="307"/>
    </row>
    <row r="20" spans="1:20" s="308" customFormat="1" ht="18.75" customHeight="1" hidden="1">
      <c r="A20" s="305" t="s">
        <v>402</v>
      </c>
      <c r="B20" s="306" t="s">
        <v>403</v>
      </c>
      <c r="C20" s="202">
        <v>0</v>
      </c>
      <c r="D20" s="204"/>
      <c r="E20" s="205"/>
      <c r="F20" s="205"/>
      <c r="G20" s="205"/>
      <c r="H20" s="205"/>
      <c r="I20" s="205"/>
      <c r="J20" s="205"/>
      <c r="K20" s="205"/>
      <c r="L20" s="205"/>
      <c r="M20" s="205"/>
      <c r="N20" s="205"/>
      <c r="O20" s="205"/>
      <c r="P20" s="205"/>
      <c r="Q20" s="205"/>
      <c r="R20" s="205"/>
      <c r="S20" s="297"/>
      <c r="T20" s="307"/>
    </row>
    <row r="21" spans="1:20" s="308" customFormat="1" ht="18.75" customHeight="1" hidden="1">
      <c r="A21" s="305" t="s">
        <v>404</v>
      </c>
      <c r="B21" s="306" t="s">
        <v>405</v>
      </c>
      <c r="C21" s="202">
        <v>0</v>
      </c>
      <c r="D21" s="204"/>
      <c r="E21" s="205"/>
      <c r="F21" s="205"/>
      <c r="G21" s="205"/>
      <c r="H21" s="205"/>
      <c r="I21" s="205"/>
      <c r="J21" s="205"/>
      <c r="K21" s="205"/>
      <c r="L21" s="205"/>
      <c r="M21" s="205"/>
      <c r="N21" s="205"/>
      <c r="O21" s="205"/>
      <c r="P21" s="205"/>
      <c r="Q21" s="205"/>
      <c r="R21" s="205"/>
      <c r="S21" s="297"/>
      <c r="T21" s="307"/>
    </row>
    <row r="22" spans="1:20" s="308" customFormat="1" ht="18.75" customHeight="1" hidden="1">
      <c r="A22" s="305" t="s">
        <v>406</v>
      </c>
      <c r="B22" s="309" t="s">
        <v>407</v>
      </c>
      <c r="C22" s="202">
        <v>0</v>
      </c>
      <c r="D22" s="204"/>
      <c r="E22" s="204"/>
      <c r="F22" s="204"/>
      <c r="G22" s="204"/>
      <c r="H22" s="204"/>
      <c r="I22" s="204"/>
      <c r="J22" s="204"/>
      <c r="K22" s="204"/>
      <c r="L22" s="204"/>
      <c r="M22" s="204"/>
      <c r="N22" s="204"/>
      <c r="O22" s="204"/>
      <c r="P22" s="204"/>
      <c r="Q22" s="204"/>
      <c r="R22" s="204"/>
      <c r="S22" s="297"/>
      <c r="T22" s="307"/>
    </row>
    <row r="23" spans="1:20" s="308" customFormat="1" ht="18.75" customHeight="1" hidden="1">
      <c r="A23" s="305" t="s">
        <v>408</v>
      </c>
      <c r="B23" s="306" t="s">
        <v>409</v>
      </c>
      <c r="C23" s="202">
        <v>0</v>
      </c>
      <c r="D23" s="204"/>
      <c r="E23" s="204"/>
      <c r="F23" s="204"/>
      <c r="G23" s="204"/>
      <c r="H23" s="204"/>
      <c r="I23" s="204"/>
      <c r="J23" s="204"/>
      <c r="K23" s="204"/>
      <c r="L23" s="204"/>
      <c r="M23" s="204"/>
      <c r="N23" s="204"/>
      <c r="O23" s="204"/>
      <c r="P23" s="204"/>
      <c r="Q23" s="204"/>
      <c r="R23" s="204"/>
      <c r="S23" s="297"/>
      <c r="T23" s="307"/>
    </row>
    <row r="24" spans="1:20" s="310" customFormat="1" ht="18.75" customHeight="1" hidden="1">
      <c r="A24" s="305" t="s">
        <v>410</v>
      </c>
      <c r="B24" s="306" t="s">
        <v>411</v>
      </c>
      <c r="C24" s="202">
        <v>0</v>
      </c>
      <c r="D24" s="204"/>
      <c r="E24" s="204"/>
      <c r="F24" s="204"/>
      <c r="G24" s="204"/>
      <c r="H24" s="204"/>
      <c r="I24" s="204"/>
      <c r="J24" s="204"/>
      <c r="K24" s="204"/>
      <c r="L24" s="204"/>
      <c r="M24" s="204"/>
      <c r="N24" s="204"/>
      <c r="O24" s="204"/>
      <c r="P24" s="204"/>
      <c r="Q24" s="204"/>
      <c r="R24" s="204"/>
      <c r="S24" s="297"/>
      <c r="T24" s="307"/>
    </row>
    <row r="25" spans="1:20" s="311" customFormat="1" ht="18.75" customHeight="1" hidden="1">
      <c r="A25" s="305" t="s">
        <v>412</v>
      </c>
      <c r="B25" s="306" t="s">
        <v>413</v>
      </c>
      <c r="C25" s="202">
        <v>0</v>
      </c>
      <c r="D25" s="204"/>
      <c r="E25" s="204"/>
      <c r="F25" s="204"/>
      <c r="G25" s="204"/>
      <c r="H25" s="204"/>
      <c r="I25" s="204"/>
      <c r="J25" s="204"/>
      <c r="K25" s="204"/>
      <c r="L25" s="204"/>
      <c r="M25" s="204"/>
      <c r="N25" s="204"/>
      <c r="O25" s="204"/>
      <c r="P25" s="204"/>
      <c r="Q25" s="204"/>
      <c r="R25" s="204"/>
      <c r="S25" s="297"/>
      <c r="T25" s="307"/>
    </row>
    <row r="26" spans="1:20" s="312" customFormat="1" ht="27" customHeight="1">
      <c r="A26" s="303">
        <v>3</v>
      </c>
      <c r="B26" s="584" t="s">
        <v>150</v>
      </c>
      <c r="C26" s="200">
        <v>570</v>
      </c>
      <c r="D26" s="204"/>
      <c r="E26" s="204"/>
      <c r="F26" s="204"/>
      <c r="G26" s="204"/>
      <c r="H26" s="204"/>
      <c r="I26" s="204"/>
      <c r="J26" s="204"/>
      <c r="K26" s="204"/>
      <c r="L26" s="204"/>
      <c r="M26" s="204"/>
      <c r="N26" s="204"/>
      <c r="O26" s="204">
        <v>570</v>
      </c>
      <c r="P26" s="204"/>
      <c r="Q26" s="204"/>
      <c r="R26" s="204"/>
      <c r="S26" s="304"/>
      <c r="T26" s="298"/>
    </row>
    <row r="27" spans="1:20" s="316" customFormat="1" ht="18.75" customHeight="1">
      <c r="A27" s="313">
        <v>4</v>
      </c>
      <c r="B27" s="203" t="s">
        <v>151</v>
      </c>
      <c r="C27" s="203">
        <v>550</v>
      </c>
      <c r="D27" s="204"/>
      <c r="E27" s="204"/>
      <c r="F27" s="204"/>
      <c r="G27" s="204"/>
      <c r="H27" s="204"/>
      <c r="I27" s="204"/>
      <c r="J27" s="204"/>
      <c r="K27" s="204"/>
      <c r="L27" s="204"/>
      <c r="M27" s="204"/>
      <c r="N27" s="204"/>
      <c r="O27" s="204">
        <v>550</v>
      </c>
      <c r="P27" s="204"/>
      <c r="Q27" s="204"/>
      <c r="R27" s="204"/>
      <c r="S27" s="314"/>
      <c r="T27" s="315"/>
    </row>
    <row r="28" spans="1:20" s="317" customFormat="1" ht="18.75" customHeight="1">
      <c r="A28" s="303">
        <v>5</v>
      </c>
      <c r="B28" s="200" t="s">
        <v>152</v>
      </c>
      <c r="C28" s="200">
        <v>24986</v>
      </c>
      <c r="D28" s="204"/>
      <c r="E28" s="204"/>
      <c r="F28" s="204"/>
      <c r="G28" s="204"/>
      <c r="H28" s="204"/>
      <c r="I28" s="204"/>
      <c r="J28" s="204"/>
      <c r="K28" s="204"/>
      <c r="L28" s="204">
        <v>15593</v>
      </c>
      <c r="M28" s="204"/>
      <c r="N28" s="204"/>
      <c r="O28" s="204"/>
      <c r="P28" s="204">
        <v>9393</v>
      </c>
      <c r="Q28" s="204"/>
      <c r="R28" s="204"/>
      <c r="S28" s="297"/>
      <c r="T28" s="298"/>
    </row>
    <row r="29" spans="1:20" s="320" customFormat="1" ht="18.75" customHeight="1" hidden="1">
      <c r="A29" s="318" t="s">
        <v>414</v>
      </c>
      <c r="B29" s="319" t="s">
        <v>415</v>
      </c>
      <c r="C29" s="200">
        <v>0</v>
      </c>
      <c r="D29" s="204"/>
      <c r="E29" s="204"/>
      <c r="F29" s="204"/>
      <c r="G29" s="204"/>
      <c r="H29" s="204"/>
      <c r="I29" s="204"/>
      <c r="J29" s="204"/>
      <c r="K29" s="204"/>
      <c r="L29" s="204"/>
      <c r="M29" s="204"/>
      <c r="N29" s="204"/>
      <c r="O29" s="204"/>
      <c r="P29" s="204"/>
      <c r="Q29" s="204"/>
      <c r="R29" s="204"/>
      <c r="S29" s="297"/>
      <c r="T29" s="298"/>
    </row>
    <row r="30" spans="1:20" s="320" customFormat="1" ht="18.75" customHeight="1" hidden="1">
      <c r="A30" s="318" t="s">
        <v>416</v>
      </c>
      <c r="B30" s="319" t="s">
        <v>417</v>
      </c>
      <c r="C30" s="200">
        <v>0</v>
      </c>
      <c r="D30" s="204"/>
      <c r="E30" s="204"/>
      <c r="F30" s="204"/>
      <c r="G30" s="204"/>
      <c r="H30" s="204"/>
      <c r="I30" s="204"/>
      <c r="J30" s="204"/>
      <c r="K30" s="204"/>
      <c r="L30" s="204"/>
      <c r="M30" s="204"/>
      <c r="N30" s="204"/>
      <c r="O30" s="204"/>
      <c r="P30" s="204"/>
      <c r="Q30" s="204"/>
      <c r="R30" s="204"/>
      <c r="S30" s="297"/>
      <c r="T30" s="298"/>
    </row>
    <row r="31" spans="1:20" s="320" customFormat="1" ht="18.75" customHeight="1" hidden="1">
      <c r="A31" s="318" t="s">
        <v>418</v>
      </c>
      <c r="B31" s="319" t="s">
        <v>419</v>
      </c>
      <c r="C31" s="200">
        <v>0</v>
      </c>
      <c r="D31" s="204"/>
      <c r="E31" s="204"/>
      <c r="F31" s="204"/>
      <c r="G31" s="204"/>
      <c r="H31" s="204"/>
      <c r="I31" s="204"/>
      <c r="J31" s="204"/>
      <c r="K31" s="204"/>
      <c r="L31" s="204"/>
      <c r="M31" s="204"/>
      <c r="N31" s="204"/>
      <c r="O31" s="204"/>
      <c r="P31" s="204"/>
      <c r="Q31" s="204"/>
      <c r="R31" s="204"/>
      <c r="S31" s="297"/>
      <c r="T31" s="298"/>
    </row>
    <row r="32" spans="1:20" s="320" customFormat="1" ht="18.75" customHeight="1" hidden="1">
      <c r="A32" s="318" t="s">
        <v>420</v>
      </c>
      <c r="B32" s="321" t="s">
        <v>421</v>
      </c>
      <c r="C32" s="200">
        <v>0</v>
      </c>
      <c r="D32" s="204"/>
      <c r="E32" s="204"/>
      <c r="F32" s="204"/>
      <c r="G32" s="204"/>
      <c r="H32" s="204"/>
      <c r="I32" s="204"/>
      <c r="J32" s="204"/>
      <c r="K32" s="204"/>
      <c r="L32" s="204"/>
      <c r="M32" s="204"/>
      <c r="N32" s="204"/>
      <c r="O32" s="204"/>
      <c r="P32" s="204"/>
      <c r="Q32" s="204"/>
      <c r="R32" s="204"/>
      <c r="S32" s="297"/>
      <c r="T32" s="298"/>
    </row>
    <row r="33" spans="1:20" s="320" customFormat="1" ht="18.75" customHeight="1" hidden="1">
      <c r="A33" s="318" t="s">
        <v>422</v>
      </c>
      <c r="B33" s="321" t="s">
        <v>423</v>
      </c>
      <c r="C33" s="200">
        <v>0</v>
      </c>
      <c r="D33" s="204"/>
      <c r="E33" s="204"/>
      <c r="F33" s="204"/>
      <c r="G33" s="204"/>
      <c r="H33" s="204"/>
      <c r="I33" s="204"/>
      <c r="J33" s="204"/>
      <c r="K33" s="204"/>
      <c r="L33" s="204"/>
      <c r="M33" s="204"/>
      <c r="N33" s="204"/>
      <c r="O33" s="204"/>
      <c r="P33" s="204"/>
      <c r="Q33" s="204"/>
      <c r="R33" s="204"/>
      <c r="S33" s="297"/>
      <c r="T33" s="298"/>
    </row>
    <row r="34" spans="1:20" s="320" customFormat="1" ht="18.75" customHeight="1" hidden="1">
      <c r="A34" s="318" t="s">
        <v>424</v>
      </c>
      <c r="B34" s="321" t="s">
        <v>425</v>
      </c>
      <c r="C34" s="200">
        <v>0</v>
      </c>
      <c r="D34" s="204"/>
      <c r="E34" s="204"/>
      <c r="F34" s="204"/>
      <c r="G34" s="204"/>
      <c r="H34" s="204"/>
      <c r="I34" s="204"/>
      <c r="J34" s="204"/>
      <c r="K34" s="204"/>
      <c r="L34" s="204"/>
      <c r="M34" s="204"/>
      <c r="N34" s="204"/>
      <c r="O34" s="204"/>
      <c r="P34" s="204"/>
      <c r="Q34" s="204"/>
      <c r="R34" s="204"/>
      <c r="S34" s="297"/>
      <c r="T34" s="298"/>
    </row>
    <row r="35" spans="1:20" s="320" customFormat="1" ht="18.75" customHeight="1" hidden="1">
      <c r="A35" s="318" t="s">
        <v>426</v>
      </c>
      <c r="B35" s="319" t="s">
        <v>427</v>
      </c>
      <c r="C35" s="200">
        <v>0</v>
      </c>
      <c r="D35" s="204"/>
      <c r="E35" s="204"/>
      <c r="F35" s="204"/>
      <c r="G35" s="204"/>
      <c r="H35" s="204"/>
      <c r="I35" s="204"/>
      <c r="J35" s="204"/>
      <c r="K35" s="204"/>
      <c r="L35" s="204"/>
      <c r="M35" s="204"/>
      <c r="N35" s="204"/>
      <c r="O35" s="204"/>
      <c r="P35" s="204"/>
      <c r="Q35" s="204"/>
      <c r="R35" s="204"/>
      <c r="S35" s="297"/>
      <c r="T35" s="298"/>
    </row>
    <row r="36" spans="1:20" s="320" customFormat="1" ht="18.75" customHeight="1" hidden="1">
      <c r="A36" s="318" t="s">
        <v>428</v>
      </c>
      <c r="B36" s="319" t="s">
        <v>429</v>
      </c>
      <c r="C36" s="200">
        <v>0</v>
      </c>
      <c r="D36" s="204"/>
      <c r="E36" s="204"/>
      <c r="F36" s="204"/>
      <c r="G36" s="204"/>
      <c r="H36" s="204"/>
      <c r="I36" s="204"/>
      <c r="J36" s="204"/>
      <c r="K36" s="204"/>
      <c r="L36" s="204"/>
      <c r="M36" s="204"/>
      <c r="N36" s="204"/>
      <c r="O36" s="204"/>
      <c r="P36" s="204"/>
      <c r="Q36" s="204"/>
      <c r="R36" s="204"/>
      <c r="S36" s="297"/>
      <c r="T36" s="298"/>
    </row>
    <row r="37" spans="1:20" s="322" customFormat="1" ht="18.75" customHeight="1">
      <c r="A37" s="303">
        <v>6</v>
      </c>
      <c r="B37" s="200" t="s">
        <v>153</v>
      </c>
      <c r="C37" s="200">
        <v>9932</v>
      </c>
      <c r="D37" s="204"/>
      <c r="E37" s="204"/>
      <c r="F37" s="204"/>
      <c r="G37" s="204"/>
      <c r="H37" s="204"/>
      <c r="I37" s="204"/>
      <c r="J37" s="204"/>
      <c r="K37" s="204"/>
      <c r="L37" s="204"/>
      <c r="M37" s="204"/>
      <c r="N37" s="204"/>
      <c r="O37" s="204"/>
      <c r="P37" s="204">
        <v>9932</v>
      </c>
      <c r="Q37" s="204"/>
      <c r="R37" s="204"/>
      <c r="S37" s="297"/>
      <c r="T37" s="298"/>
    </row>
    <row r="38" spans="1:20" s="322" customFormat="1" ht="18.75" customHeight="1" hidden="1">
      <c r="A38" s="305" t="s">
        <v>430</v>
      </c>
      <c r="B38" s="306" t="s">
        <v>431</v>
      </c>
      <c r="C38" s="200">
        <v>0</v>
      </c>
      <c r="D38" s="204"/>
      <c r="E38" s="205"/>
      <c r="F38" s="205"/>
      <c r="G38" s="205"/>
      <c r="H38" s="205"/>
      <c r="I38" s="205"/>
      <c r="J38" s="205"/>
      <c r="K38" s="205"/>
      <c r="L38" s="205"/>
      <c r="M38" s="205"/>
      <c r="N38" s="205"/>
      <c r="O38" s="205"/>
      <c r="P38" s="205"/>
      <c r="Q38" s="205"/>
      <c r="R38" s="205"/>
      <c r="S38" s="297"/>
      <c r="T38" s="298"/>
    </row>
    <row r="39" spans="1:20" s="322" customFormat="1" ht="18.75" customHeight="1" hidden="1">
      <c r="A39" s="305" t="s">
        <v>432</v>
      </c>
      <c r="B39" s="306" t="s">
        <v>433</v>
      </c>
      <c r="C39" s="200">
        <v>0</v>
      </c>
      <c r="D39" s="204"/>
      <c r="E39" s="205"/>
      <c r="F39" s="205"/>
      <c r="G39" s="205"/>
      <c r="H39" s="205"/>
      <c r="I39" s="205"/>
      <c r="J39" s="205"/>
      <c r="K39" s="205"/>
      <c r="L39" s="205"/>
      <c r="M39" s="205"/>
      <c r="N39" s="205"/>
      <c r="O39" s="205"/>
      <c r="P39" s="205"/>
      <c r="Q39" s="205"/>
      <c r="R39" s="205"/>
      <c r="S39" s="297"/>
      <c r="T39" s="298"/>
    </row>
    <row r="40" spans="1:20" s="322" customFormat="1" ht="18.75" customHeight="1" hidden="1">
      <c r="A40" s="305" t="s">
        <v>434</v>
      </c>
      <c r="B40" s="306" t="s">
        <v>435</v>
      </c>
      <c r="C40" s="200">
        <v>0</v>
      </c>
      <c r="D40" s="204"/>
      <c r="E40" s="205"/>
      <c r="F40" s="205"/>
      <c r="G40" s="205"/>
      <c r="H40" s="205"/>
      <c r="I40" s="205"/>
      <c r="J40" s="205"/>
      <c r="K40" s="205"/>
      <c r="L40" s="205"/>
      <c r="M40" s="205"/>
      <c r="N40" s="205"/>
      <c r="O40" s="205"/>
      <c r="P40" s="205"/>
      <c r="Q40" s="205"/>
      <c r="R40" s="205"/>
      <c r="S40" s="297"/>
      <c r="T40" s="298"/>
    </row>
    <row r="41" spans="1:20" s="322" customFormat="1" ht="18.75" customHeight="1" hidden="1">
      <c r="A41" s="303">
        <v>5</v>
      </c>
      <c r="B41" s="200" t="s">
        <v>436</v>
      </c>
      <c r="C41" s="200">
        <v>0</v>
      </c>
      <c r="D41" s="204"/>
      <c r="E41" s="204"/>
      <c r="F41" s="204"/>
      <c r="G41" s="204"/>
      <c r="H41" s="204"/>
      <c r="I41" s="204"/>
      <c r="J41" s="204"/>
      <c r="K41" s="204"/>
      <c r="L41" s="204"/>
      <c r="M41" s="204"/>
      <c r="N41" s="204"/>
      <c r="O41" s="204"/>
      <c r="P41" s="204"/>
      <c r="Q41" s="204"/>
      <c r="R41" s="204"/>
      <c r="S41" s="297"/>
      <c r="T41" s="298"/>
    </row>
    <row r="42" spans="1:20" s="322" customFormat="1" ht="18.75" customHeight="1">
      <c r="A42" s="303">
        <v>7</v>
      </c>
      <c r="B42" s="200" t="s">
        <v>154</v>
      </c>
      <c r="C42" s="200">
        <v>46770</v>
      </c>
      <c r="D42" s="204">
        <v>0</v>
      </c>
      <c r="E42" s="205"/>
      <c r="F42" s="205"/>
      <c r="G42" s="205"/>
      <c r="H42" s="205"/>
      <c r="I42" s="205"/>
      <c r="J42" s="205"/>
      <c r="K42" s="205">
        <v>36790</v>
      </c>
      <c r="L42" s="205"/>
      <c r="M42" s="205">
        <v>2185</v>
      </c>
      <c r="N42" s="205"/>
      <c r="O42" s="205"/>
      <c r="P42" s="205">
        <v>7795</v>
      </c>
      <c r="Q42" s="205"/>
      <c r="R42" s="205"/>
      <c r="S42" s="297"/>
      <c r="T42" s="298"/>
    </row>
    <row r="43" spans="1:22" s="322" customFormat="1" ht="18.75" customHeight="1" hidden="1">
      <c r="A43" s="305" t="s">
        <v>437</v>
      </c>
      <c r="B43" s="306" t="s">
        <v>438</v>
      </c>
      <c r="C43" s="200">
        <v>0</v>
      </c>
      <c r="D43" s="204"/>
      <c r="E43" s="205"/>
      <c r="F43" s="205"/>
      <c r="G43" s="205"/>
      <c r="H43" s="205"/>
      <c r="I43" s="205"/>
      <c r="J43" s="205"/>
      <c r="K43" s="205"/>
      <c r="L43" s="205"/>
      <c r="M43" s="205"/>
      <c r="N43" s="205"/>
      <c r="O43" s="205"/>
      <c r="P43" s="205"/>
      <c r="Q43" s="205"/>
      <c r="R43" s="205"/>
      <c r="S43" s="297"/>
      <c r="T43" s="298"/>
      <c r="U43" s="323"/>
      <c r="V43" s="323"/>
    </row>
    <row r="44" spans="1:22" s="322" customFormat="1" ht="18.75" customHeight="1" hidden="1">
      <c r="A44" s="305" t="s">
        <v>439</v>
      </c>
      <c r="B44" s="306" t="s">
        <v>440</v>
      </c>
      <c r="C44" s="200">
        <v>0</v>
      </c>
      <c r="D44" s="204"/>
      <c r="E44" s="204"/>
      <c r="F44" s="204"/>
      <c r="G44" s="204"/>
      <c r="H44" s="204"/>
      <c r="I44" s="204"/>
      <c r="J44" s="204"/>
      <c r="K44" s="204"/>
      <c r="L44" s="204"/>
      <c r="M44" s="204"/>
      <c r="N44" s="204"/>
      <c r="O44" s="204"/>
      <c r="P44" s="204"/>
      <c r="Q44" s="204"/>
      <c r="R44" s="204"/>
      <c r="S44" s="297"/>
      <c r="T44" s="298"/>
      <c r="U44" s="324"/>
      <c r="V44" s="324"/>
    </row>
    <row r="45" spans="1:22" s="322" customFormat="1" ht="18.75" customHeight="1" hidden="1">
      <c r="A45" s="305" t="s">
        <v>441</v>
      </c>
      <c r="B45" s="306" t="s">
        <v>442</v>
      </c>
      <c r="C45" s="200">
        <v>0</v>
      </c>
      <c r="D45" s="204"/>
      <c r="E45" s="205"/>
      <c r="F45" s="205"/>
      <c r="G45" s="205"/>
      <c r="H45" s="205"/>
      <c r="I45" s="205"/>
      <c r="J45" s="205"/>
      <c r="K45" s="205"/>
      <c r="L45" s="205"/>
      <c r="M45" s="205"/>
      <c r="N45" s="205"/>
      <c r="O45" s="205"/>
      <c r="P45" s="205"/>
      <c r="Q45" s="205"/>
      <c r="R45" s="205"/>
      <c r="S45" s="297"/>
      <c r="T45" s="298"/>
      <c r="U45" s="325"/>
      <c r="V45" s="325"/>
    </row>
    <row r="46" spans="1:20" s="322" customFormat="1" ht="18.75" customHeight="1" hidden="1">
      <c r="A46" s="305" t="s">
        <v>443</v>
      </c>
      <c r="B46" s="306" t="s">
        <v>444</v>
      </c>
      <c r="C46" s="200">
        <v>0</v>
      </c>
      <c r="D46" s="204"/>
      <c r="E46" s="205"/>
      <c r="F46" s="205"/>
      <c r="G46" s="205"/>
      <c r="H46" s="205"/>
      <c r="I46" s="205"/>
      <c r="J46" s="205"/>
      <c r="K46" s="205"/>
      <c r="L46" s="205"/>
      <c r="M46" s="205"/>
      <c r="N46" s="205"/>
      <c r="O46" s="205"/>
      <c r="P46" s="205"/>
      <c r="Q46" s="205"/>
      <c r="R46" s="205"/>
      <c r="S46" s="297"/>
      <c r="T46" s="298"/>
    </row>
    <row r="47" spans="1:20" s="322" customFormat="1" ht="18.75" customHeight="1" hidden="1">
      <c r="A47" s="305" t="s">
        <v>445</v>
      </c>
      <c r="B47" s="306" t="s">
        <v>446</v>
      </c>
      <c r="C47" s="200">
        <v>0</v>
      </c>
      <c r="D47" s="204"/>
      <c r="E47" s="205"/>
      <c r="F47" s="205"/>
      <c r="G47" s="205"/>
      <c r="H47" s="205"/>
      <c r="I47" s="205"/>
      <c r="J47" s="205"/>
      <c r="K47" s="205"/>
      <c r="L47" s="205"/>
      <c r="M47" s="205"/>
      <c r="N47" s="205"/>
      <c r="O47" s="205"/>
      <c r="P47" s="205"/>
      <c r="Q47" s="205"/>
      <c r="R47" s="205"/>
      <c r="S47" s="297"/>
      <c r="T47" s="298"/>
    </row>
    <row r="48" spans="1:20" s="322" customFormat="1" ht="18.75" customHeight="1" hidden="1">
      <c r="A48" s="305" t="s">
        <v>447</v>
      </c>
      <c r="B48" s="306" t="s">
        <v>448</v>
      </c>
      <c r="C48" s="200">
        <v>0</v>
      </c>
      <c r="D48" s="204"/>
      <c r="E48" s="205"/>
      <c r="F48" s="205"/>
      <c r="G48" s="205"/>
      <c r="H48" s="205"/>
      <c r="I48" s="205"/>
      <c r="J48" s="205"/>
      <c r="K48" s="205"/>
      <c r="L48" s="205"/>
      <c r="M48" s="205"/>
      <c r="N48" s="205"/>
      <c r="O48" s="205"/>
      <c r="P48" s="205"/>
      <c r="Q48" s="205"/>
      <c r="R48" s="205"/>
      <c r="S48" s="297"/>
      <c r="T48" s="298"/>
    </row>
    <row r="49" spans="1:20" s="322" customFormat="1" ht="18.75" customHeight="1" hidden="1">
      <c r="A49" s="305" t="s">
        <v>449</v>
      </c>
      <c r="B49" s="306" t="s">
        <v>450</v>
      </c>
      <c r="C49" s="200">
        <v>0</v>
      </c>
      <c r="D49" s="204"/>
      <c r="E49" s="205"/>
      <c r="F49" s="205"/>
      <c r="G49" s="205"/>
      <c r="H49" s="205"/>
      <c r="I49" s="205"/>
      <c r="J49" s="205"/>
      <c r="K49" s="205"/>
      <c r="L49" s="205"/>
      <c r="M49" s="205"/>
      <c r="N49" s="205"/>
      <c r="O49" s="205"/>
      <c r="P49" s="205"/>
      <c r="Q49" s="205"/>
      <c r="R49" s="205"/>
      <c r="S49" s="297"/>
      <c r="T49" s="298"/>
    </row>
    <row r="50" spans="1:20" s="322" customFormat="1" ht="18.75" customHeight="1" hidden="1">
      <c r="A50" s="305" t="s">
        <v>451</v>
      </c>
      <c r="B50" s="306" t="s">
        <v>452</v>
      </c>
      <c r="C50" s="200">
        <v>0</v>
      </c>
      <c r="D50" s="204"/>
      <c r="E50" s="205"/>
      <c r="F50" s="205"/>
      <c r="G50" s="205"/>
      <c r="H50" s="205"/>
      <c r="I50" s="205"/>
      <c r="J50" s="205"/>
      <c r="K50" s="205"/>
      <c r="L50" s="205"/>
      <c r="M50" s="205"/>
      <c r="N50" s="205"/>
      <c r="O50" s="205"/>
      <c r="P50" s="205"/>
      <c r="Q50" s="205"/>
      <c r="R50" s="205"/>
      <c r="S50" s="297"/>
      <c r="T50" s="298"/>
    </row>
    <row r="51" spans="1:20" s="322" customFormat="1" ht="18.75" customHeight="1">
      <c r="A51" s="303">
        <v>8</v>
      </c>
      <c r="B51" s="200" t="s">
        <v>155</v>
      </c>
      <c r="C51" s="200">
        <v>11670</v>
      </c>
      <c r="D51" s="204">
        <v>0</v>
      </c>
      <c r="E51" s="205"/>
      <c r="F51" s="205"/>
      <c r="G51" s="205"/>
      <c r="H51" s="205"/>
      <c r="I51" s="205"/>
      <c r="J51" s="205"/>
      <c r="K51" s="205"/>
      <c r="L51" s="205"/>
      <c r="M51" s="205"/>
      <c r="N51" s="205"/>
      <c r="O51" s="205"/>
      <c r="P51" s="205">
        <v>8527</v>
      </c>
      <c r="Q51" s="205">
        <v>3143</v>
      </c>
      <c r="R51" s="205"/>
      <c r="S51" s="297"/>
      <c r="T51" s="298"/>
    </row>
    <row r="52" spans="1:20" s="322" customFormat="1" ht="18.75" customHeight="1" hidden="1">
      <c r="A52" s="305" t="s">
        <v>453</v>
      </c>
      <c r="B52" s="306" t="s">
        <v>454</v>
      </c>
      <c r="C52" s="200">
        <v>0</v>
      </c>
      <c r="D52" s="204"/>
      <c r="E52" s="205"/>
      <c r="F52" s="205"/>
      <c r="G52" s="205"/>
      <c r="H52" s="205"/>
      <c r="I52" s="205"/>
      <c r="J52" s="205"/>
      <c r="K52" s="205"/>
      <c r="L52" s="205"/>
      <c r="M52" s="205"/>
      <c r="N52" s="205"/>
      <c r="O52" s="205"/>
      <c r="P52" s="205"/>
      <c r="Q52" s="205"/>
      <c r="R52" s="205"/>
      <c r="S52" s="297"/>
      <c r="T52" s="298"/>
    </row>
    <row r="53" spans="1:20" s="322" customFormat="1" ht="18.75" customHeight="1" hidden="1">
      <c r="A53" s="305" t="s">
        <v>455</v>
      </c>
      <c r="B53" s="306" t="s">
        <v>456</v>
      </c>
      <c r="C53" s="200">
        <v>0</v>
      </c>
      <c r="D53" s="204"/>
      <c r="E53" s="204"/>
      <c r="F53" s="204"/>
      <c r="G53" s="204"/>
      <c r="H53" s="204"/>
      <c r="I53" s="204"/>
      <c r="J53" s="204"/>
      <c r="K53" s="204"/>
      <c r="L53" s="204"/>
      <c r="M53" s="204"/>
      <c r="N53" s="204"/>
      <c r="O53" s="204"/>
      <c r="P53" s="204"/>
      <c r="Q53" s="204"/>
      <c r="R53" s="204"/>
      <c r="S53" s="297"/>
      <c r="T53" s="298"/>
    </row>
    <row r="54" spans="1:20" s="322" customFormat="1" ht="18.75" customHeight="1" hidden="1">
      <c r="A54" s="305" t="s">
        <v>457</v>
      </c>
      <c r="B54" s="306" t="s">
        <v>458</v>
      </c>
      <c r="C54" s="200">
        <v>0</v>
      </c>
      <c r="D54" s="204"/>
      <c r="E54" s="205"/>
      <c r="F54" s="205"/>
      <c r="G54" s="205"/>
      <c r="H54" s="205"/>
      <c r="I54" s="205"/>
      <c r="J54" s="205"/>
      <c r="K54" s="205"/>
      <c r="L54" s="205"/>
      <c r="M54" s="205"/>
      <c r="N54" s="205"/>
      <c r="O54" s="205"/>
      <c r="P54" s="205"/>
      <c r="Q54" s="205"/>
      <c r="R54" s="205"/>
      <c r="S54" s="297"/>
      <c r="T54" s="298"/>
    </row>
    <row r="55" spans="1:20" s="322" customFormat="1" ht="18.75" customHeight="1" hidden="1">
      <c r="A55" s="305" t="s">
        <v>459</v>
      </c>
      <c r="B55" s="306" t="s">
        <v>460</v>
      </c>
      <c r="C55" s="200">
        <v>0</v>
      </c>
      <c r="D55" s="204"/>
      <c r="E55" s="205"/>
      <c r="F55" s="205"/>
      <c r="G55" s="205"/>
      <c r="H55" s="205"/>
      <c r="I55" s="205"/>
      <c r="J55" s="205"/>
      <c r="K55" s="205"/>
      <c r="L55" s="205"/>
      <c r="M55" s="205"/>
      <c r="N55" s="205"/>
      <c r="O55" s="205"/>
      <c r="P55" s="205"/>
      <c r="Q55" s="205"/>
      <c r="R55" s="205"/>
      <c r="S55" s="297"/>
      <c r="T55" s="298"/>
    </row>
    <row r="56" spans="1:20" s="322" customFormat="1" ht="18.75" customHeight="1" hidden="1">
      <c r="A56" s="305" t="s">
        <v>461</v>
      </c>
      <c r="B56" s="306" t="s">
        <v>462</v>
      </c>
      <c r="C56" s="200">
        <v>0</v>
      </c>
      <c r="D56" s="204"/>
      <c r="E56" s="205"/>
      <c r="F56" s="205"/>
      <c r="G56" s="205"/>
      <c r="H56" s="205"/>
      <c r="I56" s="205"/>
      <c r="J56" s="205"/>
      <c r="K56" s="205"/>
      <c r="L56" s="205"/>
      <c r="M56" s="205"/>
      <c r="N56" s="205"/>
      <c r="O56" s="205"/>
      <c r="P56" s="205"/>
      <c r="Q56" s="205"/>
      <c r="R56" s="205"/>
      <c r="S56" s="297"/>
      <c r="T56" s="298"/>
    </row>
    <row r="57" spans="1:20" s="322" customFormat="1" ht="18.75" customHeight="1" hidden="1">
      <c r="A57" s="305" t="s">
        <v>463</v>
      </c>
      <c r="B57" s="306" t="s">
        <v>464</v>
      </c>
      <c r="C57" s="200">
        <v>0</v>
      </c>
      <c r="D57" s="204"/>
      <c r="E57" s="205"/>
      <c r="F57" s="205"/>
      <c r="G57" s="205"/>
      <c r="H57" s="205"/>
      <c r="I57" s="205"/>
      <c r="J57" s="205"/>
      <c r="K57" s="205"/>
      <c r="L57" s="205"/>
      <c r="M57" s="205"/>
      <c r="N57" s="205"/>
      <c r="O57" s="205"/>
      <c r="P57" s="205"/>
      <c r="Q57" s="205"/>
      <c r="R57" s="205"/>
      <c r="S57" s="297"/>
      <c r="T57" s="298"/>
    </row>
    <row r="58" spans="1:20" s="322" customFormat="1" ht="18.75" customHeight="1">
      <c r="A58" s="303">
        <v>9</v>
      </c>
      <c r="B58" s="200" t="s">
        <v>156</v>
      </c>
      <c r="C58" s="200">
        <v>9879</v>
      </c>
      <c r="D58" s="204">
        <v>315</v>
      </c>
      <c r="E58" s="205"/>
      <c r="F58" s="205"/>
      <c r="G58" s="205"/>
      <c r="H58" s="205"/>
      <c r="I58" s="205"/>
      <c r="J58" s="205"/>
      <c r="K58" s="205"/>
      <c r="L58" s="205"/>
      <c r="M58" s="205">
        <v>1160</v>
      </c>
      <c r="N58" s="205"/>
      <c r="O58" s="205"/>
      <c r="P58" s="205">
        <v>8404</v>
      </c>
      <c r="Q58" s="205"/>
      <c r="R58" s="205"/>
      <c r="S58" s="297"/>
      <c r="T58" s="298"/>
    </row>
    <row r="59" spans="1:20" s="322" customFormat="1" ht="18.75" customHeight="1" hidden="1">
      <c r="A59" s="305" t="s">
        <v>465</v>
      </c>
      <c r="B59" s="306" t="s">
        <v>466</v>
      </c>
      <c r="C59" s="200">
        <v>0</v>
      </c>
      <c r="D59" s="204"/>
      <c r="E59" s="205"/>
      <c r="F59" s="205"/>
      <c r="G59" s="205"/>
      <c r="H59" s="205"/>
      <c r="I59" s="205"/>
      <c r="J59" s="205"/>
      <c r="K59" s="205"/>
      <c r="L59" s="205"/>
      <c r="M59" s="205"/>
      <c r="N59" s="205"/>
      <c r="O59" s="205"/>
      <c r="P59" s="205"/>
      <c r="Q59" s="205"/>
      <c r="R59" s="205"/>
      <c r="S59" s="297"/>
      <c r="T59" s="298"/>
    </row>
    <row r="60" spans="1:20" s="322" customFormat="1" ht="18.75" customHeight="1" hidden="1">
      <c r="A60" s="305" t="s">
        <v>467</v>
      </c>
      <c r="B60" s="306" t="s">
        <v>468</v>
      </c>
      <c r="C60" s="200">
        <v>0</v>
      </c>
      <c r="D60" s="204"/>
      <c r="E60" s="204"/>
      <c r="F60" s="204"/>
      <c r="G60" s="204"/>
      <c r="H60" s="204"/>
      <c r="I60" s="204"/>
      <c r="J60" s="204"/>
      <c r="K60" s="204"/>
      <c r="L60" s="204"/>
      <c r="M60" s="204"/>
      <c r="N60" s="204"/>
      <c r="O60" s="204"/>
      <c r="P60" s="204"/>
      <c r="Q60" s="204"/>
      <c r="R60" s="204"/>
      <c r="S60" s="297"/>
      <c r="T60" s="298"/>
    </row>
    <row r="61" spans="1:20" s="323" customFormat="1" ht="18.75" customHeight="1" hidden="1">
      <c r="A61" s="305"/>
      <c r="B61" s="306"/>
      <c r="C61" s="200">
        <v>0</v>
      </c>
      <c r="D61" s="204"/>
      <c r="E61" s="205"/>
      <c r="F61" s="205"/>
      <c r="G61" s="205"/>
      <c r="H61" s="205"/>
      <c r="I61" s="205"/>
      <c r="J61" s="205"/>
      <c r="K61" s="205"/>
      <c r="L61" s="205"/>
      <c r="M61" s="205"/>
      <c r="N61" s="205"/>
      <c r="O61" s="205"/>
      <c r="P61" s="205"/>
      <c r="Q61" s="205"/>
      <c r="R61" s="205"/>
      <c r="S61" s="297"/>
      <c r="T61" s="298"/>
    </row>
    <row r="62" spans="1:20" s="323" customFormat="1" ht="18.75" customHeight="1" hidden="1">
      <c r="A62" s="305" t="s">
        <v>469</v>
      </c>
      <c r="B62" s="306" t="s">
        <v>470</v>
      </c>
      <c r="C62" s="200">
        <v>0</v>
      </c>
      <c r="D62" s="204"/>
      <c r="E62" s="205"/>
      <c r="F62" s="205"/>
      <c r="G62" s="205"/>
      <c r="H62" s="205"/>
      <c r="I62" s="205"/>
      <c r="J62" s="205"/>
      <c r="K62" s="205"/>
      <c r="L62" s="205"/>
      <c r="M62" s="205"/>
      <c r="N62" s="205"/>
      <c r="O62" s="205"/>
      <c r="P62" s="205"/>
      <c r="Q62" s="205"/>
      <c r="R62" s="205"/>
      <c r="S62" s="297"/>
      <c r="T62" s="298"/>
    </row>
    <row r="63" spans="1:20" s="326" customFormat="1" ht="18.75" customHeight="1">
      <c r="A63" s="303">
        <v>10</v>
      </c>
      <c r="B63" s="200" t="s">
        <v>157</v>
      </c>
      <c r="C63" s="200">
        <v>29399</v>
      </c>
      <c r="D63" s="204">
        <v>0</v>
      </c>
      <c r="E63" s="205"/>
      <c r="F63" s="205"/>
      <c r="G63" s="205"/>
      <c r="H63" s="205"/>
      <c r="I63" s="205"/>
      <c r="J63" s="205"/>
      <c r="K63" s="205"/>
      <c r="L63" s="205"/>
      <c r="M63" s="205">
        <v>1966</v>
      </c>
      <c r="N63" s="205"/>
      <c r="O63" s="205"/>
      <c r="P63" s="205">
        <v>27433</v>
      </c>
      <c r="Q63" s="205"/>
      <c r="R63" s="205"/>
      <c r="S63" s="297"/>
      <c r="T63" s="298"/>
    </row>
    <row r="64" spans="1:20" s="327" customFormat="1" ht="18.75" customHeight="1" hidden="1">
      <c r="A64" s="305" t="s">
        <v>471</v>
      </c>
      <c r="B64" s="306" t="s">
        <v>141</v>
      </c>
      <c r="C64" s="200">
        <v>0</v>
      </c>
      <c r="D64" s="204"/>
      <c r="E64" s="205"/>
      <c r="F64" s="205"/>
      <c r="G64" s="205"/>
      <c r="H64" s="205"/>
      <c r="I64" s="205"/>
      <c r="J64" s="205"/>
      <c r="K64" s="205"/>
      <c r="L64" s="205"/>
      <c r="M64" s="205"/>
      <c r="N64" s="205"/>
      <c r="O64" s="205"/>
      <c r="P64" s="205"/>
      <c r="Q64" s="205"/>
      <c r="R64" s="205"/>
      <c r="S64" s="297"/>
      <c r="T64" s="298"/>
    </row>
    <row r="65" spans="1:20" s="327" customFormat="1" ht="18.75" customHeight="1" hidden="1">
      <c r="A65" s="305" t="s">
        <v>472</v>
      </c>
      <c r="B65" s="306" t="s">
        <v>473</v>
      </c>
      <c r="C65" s="200">
        <v>0</v>
      </c>
      <c r="D65" s="204"/>
      <c r="E65" s="204"/>
      <c r="F65" s="204"/>
      <c r="G65" s="204"/>
      <c r="H65" s="204"/>
      <c r="I65" s="204"/>
      <c r="J65" s="204"/>
      <c r="K65" s="204"/>
      <c r="L65" s="204"/>
      <c r="M65" s="204"/>
      <c r="N65" s="204"/>
      <c r="O65" s="204"/>
      <c r="P65" s="204"/>
      <c r="Q65" s="204"/>
      <c r="R65" s="204"/>
      <c r="S65" s="297"/>
      <c r="T65" s="298"/>
    </row>
    <row r="66" spans="1:20" s="327" customFormat="1" ht="18.75" customHeight="1" hidden="1">
      <c r="A66" s="305" t="s">
        <v>474</v>
      </c>
      <c r="B66" s="306" t="s">
        <v>475</v>
      </c>
      <c r="C66" s="200">
        <v>0</v>
      </c>
      <c r="D66" s="204"/>
      <c r="E66" s="205"/>
      <c r="F66" s="205"/>
      <c r="G66" s="205"/>
      <c r="H66" s="205"/>
      <c r="I66" s="205"/>
      <c r="J66" s="205"/>
      <c r="K66" s="205"/>
      <c r="L66" s="205"/>
      <c r="M66" s="205"/>
      <c r="N66" s="205"/>
      <c r="O66" s="205"/>
      <c r="P66" s="205"/>
      <c r="Q66" s="205"/>
      <c r="R66" s="205"/>
      <c r="S66" s="297"/>
      <c r="T66" s="298"/>
    </row>
    <row r="67" spans="1:20" s="327" customFormat="1" ht="18.75" customHeight="1" hidden="1">
      <c r="A67" s="305" t="s">
        <v>476</v>
      </c>
      <c r="B67" s="306" t="s">
        <v>477</v>
      </c>
      <c r="C67" s="200">
        <v>0</v>
      </c>
      <c r="D67" s="204"/>
      <c r="E67" s="205"/>
      <c r="F67" s="205"/>
      <c r="G67" s="205"/>
      <c r="H67" s="205"/>
      <c r="I67" s="205"/>
      <c r="J67" s="205"/>
      <c r="K67" s="205"/>
      <c r="L67" s="205"/>
      <c r="M67" s="205"/>
      <c r="N67" s="205"/>
      <c r="O67" s="205"/>
      <c r="P67" s="205"/>
      <c r="Q67" s="205"/>
      <c r="R67" s="205"/>
      <c r="S67" s="297"/>
      <c r="T67" s="298"/>
    </row>
    <row r="68" spans="1:20" s="326" customFormat="1" ht="18.75" customHeight="1" hidden="1">
      <c r="A68" s="303" t="s">
        <v>478</v>
      </c>
      <c r="B68" s="200" t="s">
        <v>479</v>
      </c>
      <c r="C68" s="200"/>
      <c r="D68" s="204"/>
      <c r="E68" s="205"/>
      <c r="F68" s="205"/>
      <c r="G68" s="205"/>
      <c r="H68" s="205"/>
      <c r="I68" s="205"/>
      <c r="J68" s="205"/>
      <c r="K68" s="205"/>
      <c r="L68" s="205"/>
      <c r="M68" s="205"/>
      <c r="N68" s="205"/>
      <c r="O68" s="205"/>
      <c r="P68" s="205"/>
      <c r="Q68" s="205"/>
      <c r="R68" s="205"/>
      <c r="S68" s="304"/>
      <c r="T68" s="298"/>
    </row>
    <row r="69" spans="1:20" s="322" customFormat="1" ht="18.75" customHeight="1">
      <c r="A69" s="303">
        <v>11</v>
      </c>
      <c r="B69" s="200" t="s">
        <v>158</v>
      </c>
      <c r="C69" s="200">
        <v>9889</v>
      </c>
      <c r="D69" s="204">
        <v>0</v>
      </c>
      <c r="E69" s="205"/>
      <c r="F69" s="205"/>
      <c r="G69" s="205"/>
      <c r="H69" s="205"/>
      <c r="I69" s="205"/>
      <c r="J69" s="205"/>
      <c r="K69" s="205"/>
      <c r="L69" s="205"/>
      <c r="M69" s="205">
        <v>2513</v>
      </c>
      <c r="N69" s="205"/>
      <c r="O69" s="205"/>
      <c r="P69" s="205">
        <v>7376</v>
      </c>
      <c r="Q69" s="205"/>
      <c r="R69" s="205"/>
      <c r="S69" s="297"/>
      <c r="T69" s="298"/>
    </row>
    <row r="70" spans="1:20" s="322" customFormat="1" ht="18.75" customHeight="1" hidden="1">
      <c r="A70" s="305" t="s">
        <v>480</v>
      </c>
      <c r="B70" s="306" t="s">
        <v>481</v>
      </c>
      <c r="C70" s="200">
        <v>0</v>
      </c>
      <c r="D70" s="204"/>
      <c r="E70" s="204"/>
      <c r="F70" s="204"/>
      <c r="G70" s="204"/>
      <c r="H70" s="204"/>
      <c r="I70" s="204"/>
      <c r="J70" s="204"/>
      <c r="K70" s="204"/>
      <c r="L70" s="204"/>
      <c r="M70" s="204"/>
      <c r="N70" s="204"/>
      <c r="O70" s="204"/>
      <c r="P70" s="204"/>
      <c r="Q70" s="204"/>
      <c r="R70" s="204"/>
      <c r="S70" s="297"/>
      <c r="T70" s="298"/>
    </row>
    <row r="71" spans="1:20" s="322" customFormat="1" ht="18.75" customHeight="1" hidden="1">
      <c r="A71" s="305" t="s">
        <v>482</v>
      </c>
      <c r="B71" s="306" t="s">
        <v>483</v>
      </c>
      <c r="C71" s="200">
        <v>0</v>
      </c>
      <c r="D71" s="204"/>
      <c r="E71" s="205"/>
      <c r="F71" s="205"/>
      <c r="G71" s="205"/>
      <c r="H71" s="205"/>
      <c r="I71" s="205"/>
      <c r="J71" s="205"/>
      <c r="K71" s="205"/>
      <c r="L71" s="205"/>
      <c r="M71" s="205"/>
      <c r="N71" s="205"/>
      <c r="O71" s="205"/>
      <c r="P71" s="205"/>
      <c r="Q71" s="205"/>
      <c r="R71" s="205"/>
      <c r="S71" s="297"/>
      <c r="T71" s="298"/>
    </row>
    <row r="72" spans="1:20" s="322" customFormat="1" ht="18.75" customHeight="1" hidden="1">
      <c r="A72" s="305" t="s">
        <v>484</v>
      </c>
      <c r="B72" s="306" t="s">
        <v>485</v>
      </c>
      <c r="C72" s="200">
        <v>0</v>
      </c>
      <c r="D72" s="204"/>
      <c r="E72" s="205"/>
      <c r="F72" s="205"/>
      <c r="G72" s="205"/>
      <c r="H72" s="205"/>
      <c r="I72" s="205"/>
      <c r="J72" s="205"/>
      <c r="K72" s="205"/>
      <c r="L72" s="205"/>
      <c r="M72" s="205"/>
      <c r="N72" s="205"/>
      <c r="O72" s="205"/>
      <c r="P72" s="205"/>
      <c r="Q72" s="205"/>
      <c r="R72" s="205"/>
      <c r="S72" s="297"/>
      <c r="T72" s="298"/>
    </row>
    <row r="73" spans="1:20" s="322" customFormat="1" ht="18.75" customHeight="1" hidden="1">
      <c r="A73" s="305" t="s">
        <v>486</v>
      </c>
      <c r="B73" s="306" t="s">
        <v>487</v>
      </c>
      <c r="C73" s="200">
        <v>0</v>
      </c>
      <c r="D73" s="204"/>
      <c r="E73" s="205"/>
      <c r="F73" s="205"/>
      <c r="G73" s="205"/>
      <c r="H73" s="205"/>
      <c r="I73" s="205"/>
      <c r="J73" s="205"/>
      <c r="K73" s="205"/>
      <c r="L73" s="205"/>
      <c r="M73" s="205"/>
      <c r="N73" s="205"/>
      <c r="O73" s="205"/>
      <c r="P73" s="205"/>
      <c r="Q73" s="205"/>
      <c r="R73" s="205"/>
      <c r="S73" s="297"/>
      <c r="T73" s="298"/>
    </row>
    <row r="74" spans="1:20" s="322" customFormat="1" ht="18.75" customHeight="1">
      <c r="A74" s="303">
        <v>12</v>
      </c>
      <c r="B74" s="200" t="s">
        <v>159</v>
      </c>
      <c r="C74" s="200">
        <v>532142</v>
      </c>
      <c r="D74" s="204">
        <v>431915</v>
      </c>
      <c r="E74" s="205"/>
      <c r="F74" s="205"/>
      <c r="G74" s="205"/>
      <c r="H74" s="205"/>
      <c r="I74" s="205"/>
      <c r="J74" s="205"/>
      <c r="K74" s="205">
        <v>92000</v>
      </c>
      <c r="L74" s="205"/>
      <c r="M74" s="205"/>
      <c r="N74" s="205"/>
      <c r="O74" s="205"/>
      <c r="P74" s="205">
        <v>8227</v>
      </c>
      <c r="Q74" s="205"/>
      <c r="R74" s="205"/>
      <c r="S74" s="297"/>
      <c r="T74" s="298"/>
    </row>
    <row r="75" spans="1:20" s="328" customFormat="1" ht="18.75" customHeight="1" hidden="1">
      <c r="A75" s="305" t="s">
        <v>480</v>
      </c>
      <c r="B75" s="306" t="s">
        <v>488</v>
      </c>
      <c r="C75" s="200">
        <v>0</v>
      </c>
      <c r="D75" s="204"/>
      <c r="E75" s="204"/>
      <c r="F75" s="204"/>
      <c r="G75" s="204"/>
      <c r="H75" s="204"/>
      <c r="I75" s="204"/>
      <c r="J75" s="204"/>
      <c r="K75" s="204"/>
      <c r="L75" s="204"/>
      <c r="M75" s="204"/>
      <c r="N75" s="204"/>
      <c r="O75" s="204"/>
      <c r="P75" s="204"/>
      <c r="Q75" s="204"/>
      <c r="R75" s="204"/>
      <c r="S75" s="297"/>
      <c r="T75" s="298"/>
    </row>
    <row r="76" spans="1:20" s="328" customFormat="1" ht="18.75" customHeight="1" hidden="1">
      <c r="A76" s="305" t="s">
        <v>482</v>
      </c>
      <c r="B76" s="306" t="s">
        <v>489</v>
      </c>
      <c r="C76" s="200">
        <v>0</v>
      </c>
      <c r="D76" s="204"/>
      <c r="E76" s="205"/>
      <c r="F76" s="205"/>
      <c r="G76" s="205"/>
      <c r="H76" s="205"/>
      <c r="I76" s="205"/>
      <c r="J76" s="205"/>
      <c r="K76" s="205"/>
      <c r="L76" s="205"/>
      <c r="M76" s="205"/>
      <c r="N76" s="205"/>
      <c r="O76" s="205"/>
      <c r="P76" s="205"/>
      <c r="Q76" s="205"/>
      <c r="R76" s="205"/>
      <c r="S76" s="297"/>
      <c r="T76" s="298"/>
    </row>
    <row r="77" spans="1:20" s="328" customFormat="1" ht="18.75" customHeight="1" hidden="1">
      <c r="A77" s="305" t="s">
        <v>484</v>
      </c>
      <c r="B77" s="306" t="s">
        <v>490</v>
      </c>
      <c r="C77" s="200">
        <v>0</v>
      </c>
      <c r="D77" s="204"/>
      <c r="E77" s="205"/>
      <c r="F77" s="205"/>
      <c r="G77" s="205"/>
      <c r="H77" s="205"/>
      <c r="I77" s="205"/>
      <c r="J77" s="205"/>
      <c r="K77" s="205"/>
      <c r="L77" s="205"/>
      <c r="M77" s="205"/>
      <c r="N77" s="205"/>
      <c r="O77" s="205"/>
      <c r="P77" s="205"/>
      <c r="Q77" s="205"/>
      <c r="R77" s="205"/>
      <c r="S77" s="297"/>
      <c r="T77" s="298"/>
    </row>
    <row r="78" spans="1:20" s="328" customFormat="1" ht="18.75" customHeight="1" hidden="1">
      <c r="A78" s="305" t="s">
        <v>486</v>
      </c>
      <c r="B78" s="306" t="s">
        <v>491</v>
      </c>
      <c r="C78" s="200">
        <v>0</v>
      </c>
      <c r="D78" s="204"/>
      <c r="E78" s="205"/>
      <c r="F78" s="205"/>
      <c r="G78" s="205"/>
      <c r="H78" s="205"/>
      <c r="I78" s="205"/>
      <c r="J78" s="205"/>
      <c r="K78" s="205"/>
      <c r="L78" s="205"/>
      <c r="M78" s="205"/>
      <c r="N78" s="205"/>
      <c r="O78" s="205"/>
      <c r="P78" s="205"/>
      <c r="Q78" s="205"/>
      <c r="R78" s="205"/>
      <c r="S78" s="297"/>
      <c r="T78" s="298"/>
    </row>
    <row r="79" spans="1:20" s="328" customFormat="1" ht="18.75" customHeight="1" hidden="1">
      <c r="A79" s="305" t="s">
        <v>492</v>
      </c>
      <c r="B79" s="306" t="s">
        <v>493</v>
      </c>
      <c r="C79" s="200">
        <v>0</v>
      </c>
      <c r="D79" s="204"/>
      <c r="E79" s="205"/>
      <c r="F79" s="205"/>
      <c r="G79" s="205"/>
      <c r="H79" s="205"/>
      <c r="I79" s="205"/>
      <c r="J79" s="205"/>
      <c r="K79" s="205"/>
      <c r="L79" s="205"/>
      <c r="M79" s="205"/>
      <c r="N79" s="205"/>
      <c r="O79" s="205"/>
      <c r="P79" s="205"/>
      <c r="Q79" s="205"/>
      <c r="R79" s="205"/>
      <c r="S79" s="297"/>
      <c r="T79" s="298"/>
    </row>
    <row r="80" spans="1:20" s="308" customFormat="1" ht="18.75" customHeight="1">
      <c r="A80" s="303">
        <v>13</v>
      </c>
      <c r="B80" s="200" t="s">
        <v>160</v>
      </c>
      <c r="C80" s="200">
        <v>17093</v>
      </c>
      <c r="D80" s="204">
        <v>17093</v>
      </c>
      <c r="E80" s="205"/>
      <c r="F80" s="205"/>
      <c r="G80" s="205"/>
      <c r="H80" s="205"/>
      <c r="I80" s="205"/>
      <c r="J80" s="205"/>
      <c r="K80" s="205"/>
      <c r="L80" s="205"/>
      <c r="M80" s="205"/>
      <c r="N80" s="205"/>
      <c r="O80" s="205"/>
      <c r="P80" s="205"/>
      <c r="Q80" s="205"/>
      <c r="R80" s="205"/>
      <c r="S80" s="297"/>
      <c r="T80" s="298"/>
    </row>
    <row r="81" spans="1:20" s="329" customFormat="1" ht="18.75" customHeight="1">
      <c r="A81" s="303">
        <v>14</v>
      </c>
      <c r="B81" s="200" t="s">
        <v>161</v>
      </c>
      <c r="C81" s="200">
        <v>14024</v>
      </c>
      <c r="D81" s="204">
        <v>14024</v>
      </c>
      <c r="E81" s="205"/>
      <c r="F81" s="205"/>
      <c r="G81" s="205"/>
      <c r="H81" s="205"/>
      <c r="I81" s="205"/>
      <c r="J81" s="205"/>
      <c r="K81" s="205"/>
      <c r="L81" s="205"/>
      <c r="M81" s="205"/>
      <c r="N81" s="205"/>
      <c r="O81" s="205"/>
      <c r="P81" s="205"/>
      <c r="Q81" s="205"/>
      <c r="R81" s="205"/>
      <c r="S81" s="297"/>
      <c r="T81" s="298"/>
    </row>
    <row r="82" spans="1:20" s="308" customFormat="1" ht="18.75" customHeight="1">
      <c r="A82" s="303">
        <v>15</v>
      </c>
      <c r="B82" s="330" t="s">
        <v>162</v>
      </c>
      <c r="C82" s="200">
        <v>13538</v>
      </c>
      <c r="D82" s="204">
        <v>13538</v>
      </c>
      <c r="E82" s="205"/>
      <c r="F82" s="205"/>
      <c r="G82" s="205"/>
      <c r="H82" s="205"/>
      <c r="I82" s="205"/>
      <c r="J82" s="205"/>
      <c r="K82" s="205"/>
      <c r="L82" s="205"/>
      <c r="M82" s="205"/>
      <c r="N82" s="205"/>
      <c r="O82" s="205"/>
      <c r="P82" s="205"/>
      <c r="Q82" s="205"/>
      <c r="R82" s="205"/>
      <c r="S82" s="297"/>
      <c r="T82" s="298"/>
    </row>
    <row r="83" spans="1:20" s="308" customFormat="1" ht="18.75" customHeight="1">
      <c r="A83" s="303">
        <v>16</v>
      </c>
      <c r="B83" s="200" t="s">
        <v>163</v>
      </c>
      <c r="C83" s="200">
        <v>11141</v>
      </c>
      <c r="D83" s="204">
        <v>11141</v>
      </c>
      <c r="E83" s="205"/>
      <c r="F83" s="205"/>
      <c r="G83" s="205"/>
      <c r="H83" s="205"/>
      <c r="I83" s="205"/>
      <c r="J83" s="205"/>
      <c r="K83" s="205"/>
      <c r="L83" s="205"/>
      <c r="M83" s="205"/>
      <c r="N83" s="205"/>
      <c r="O83" s="205"/>
      <c r="P83" s="205"/>
      <c r="Q83" s="205"/>
      <c r="R83" s="205"/>
      <c r="S83" s="297"/>
      <c r="T83" s="298"/>
    </row>
    <row r="84" spans="1:20" s="308" customFormat="1" ht="18.75" customHeight="1">
      <c r="A84" s="303">
        <v>17</v>
      </c>
      <c r="B84" s="200" t="s">
        <v>164</v>
      </c>
      <c r="C84" s="200">
        <v>15898</v>
      </c>
      <c r="D84" s="204">
        <v>0</v>
      </c>
      <c r="E84" s="205"/>
      <c r="F84" s="205"/>
      <c r="G84" s="205"/>
      <c r="H84" s="205"/>
      <c r="I84" s="205"/>
      <c r="J84" s="205"/>
      <c r="K84" s="205"/>
      <c r="L84" s="205"/>
      <c r="M84" s="205">
        <v>1955</v>
      </c>
      <c r="N84" s="205"/>
      <c r="O84" s="205"/>
      <c r="P84" s="205">
        <v>13943</v>
      </c>
      <c r="Q84" s="205"/>
      <c r="R84" s="205"/>
      <c r="S84" s="297"/>
      <c r="T84" s="298"/>
    </row>
    <row r="85" spans="1:20" s="308" customFormat="1" ht="18.75" customHeight="1" hidden="1">
      <c r="A85" s="305" t="s">
        <v>494</v>
      </c>
      <c r="B85" s="306" t="s">
        <v>495</v>
      </c>
      <c r="C85" s="200">
        <v>0</v>
      </c>
      <c r="D85" s="204"/>
      <c r="E85" s="204"/>
      <c r="F85" s="204"/>
      <c r="G85" s="204"/>
      <c r="H85" s="204"/>
      <c r="I85" s="204"/>
      <c r="J85" s="204"/>
      <c r="K85" s="204"/>
      <c r="L85" s="204"/>
      <c r="M85" s="204"/>
      <c r="N85" s="204"/>
      <c r="O85" s="204"/>
      <c r="P85" s="204"/>
      <c r="Q85" s="204"/>
      <c r="R85" s="204"/>
      <c r="S85" s="297"/>
      <c r="T85" s="298"/>
    </row>
    <row r="86" spans="1:20" s="308" customFormat="1" ht="18.75" customHeight="1" hidden="1">
      <c r="A86" s="305" t="s">
        <v>496</v>
      </c>
      <c r="B86" s="306" t="s">
        <v>497</v>
      </c>
      <c r="C86" s="200">
        <v>0</v>
      </c>
      <c r="D86" s="204"/>
      <c r="E86" s="205"/>
      <c r="F86" s="205"/>
      <c r="G86" s="205"/>
      <c r="H86" s="205"/>
      <c r="I86" s="205"/>
      <c r="J86" s="205"/>
      <c r="K86" s="205"/>
      <c r="L86" s="205"/>
      <c r="M86" s="205"/>
      <c r="N86" s="205"/>
      <c r="O86" s="205"/>
      <c r="P86" s="205"/>
      <c r="Q86" s="205"/>
      <c r="R86" s="205"/>
      <c r="S86" s="297"/>
      <c r="T86" s="298"/>
    </row>
    <row r="87" spans="1:20" s="308" customFormat="1" ht="18.75" customHeight="1" hidden="1">
      <c r="A87" s="305" t="s">
        <v>498</v>
      </c>
      <c r="B87" s="306" t="s">
        <v>499</v>
      </c>
      <c r="C87" s="200">
        <v>0</v>
      </c>
      <c r="D87" s="204"/>
      <c r="E87" s="205"/>
      <c r="F87" s="205"/>
      <c r="G87" s="205"/>
      <c r="H87" s="205"/>
      <c r="I87" s="205"/>
      <c r="J87" s="205"/>
      <c r="K87" s="205"/>
      <c r="L87" s="205"/>
      <c r="M87" s="205"/>
      <c r="N87" s="205"/>
      <c r="O87" s="205"/>
      <c r="P87" s="205"/>
      <c r="Q87" s="205"/>
      <c r="R87" s="205"/>
      <c r="S87" s="297"/>
      <c r="T87" s="298"/>
    </row>
    <row r="88" spans="1:20" s="302" customFormat="1" ht="18.75" customHeight="1">
      <c r="A88" s="303">
        <v>18</v>
      </c>
      <c r="B88" s="200" t="s">
        <v>165</v>
      </c>
      <c r="C88" s="200">
        <v>544790</v>
      </c>
      <c r="D88" s="204">
        <v>0</v>
      </c>
      <c r="E88" s="205"/>
      <c r="F88" s="205"/>
      <c r="G88" s="205"/>
      <c r="H88" s="205">
        <v>424592</v>
      </c>
      <c r="I88" s="205"/>
      <c r="J88" s="205"/>
      <c r="K88" s="205">
        <v>105760</v>
      </c>
      <c r="L88" s="205">
        <v>855</v>
      </c>
      <c r="M88" s="205"/>
      <c r="N88" s="205"/>
      <c r="O88" s="205"/>
      <c r="P88" s="205">
        <v>13583</v>
      </c>
      <c r="Q88" s="205"/>
      <c r="R88" s="205"/>
      <c r="S88" s="297"/>
      <c r="T88" s="298"/>
    </row>
    <row r="89" spans="1:20" s="331" customFormat="1" ht="18.75" customHeight="1" hidden="1">
      <c r="A89" s="318" t="s">
        <v>494</v>
      </c>
      <c r="B89" s="319" t="s">
        <v>500</v>
      </c>
      <c r="C89" s="200">
        <v>0</v>
      </c>
      <c r="D89" s="204"/>
      <c r="E89" s="204"/>
      <c r="F89" s="204"/>
      <c r="G89" s="204"/>
      <c r="H89" s="204"/>
      <c r="I89" s="204"/>
      <c r="J89" s="204"/>
      <c r="K89" s="204"/>
      <c r="L89" s="204"/>
      <c r="M89" s="204"/>
      <c r="N89" s="204"/>
      <c r="O89" s="204"/>
      <c r="P89" s="204"/>
      <c r="Q89" s="204"/>
      <c r="R89" s="204"/>
      <c r="S89" s="297"/>
      <c r="T89" s="298"/>
    </row>
    <row r="90" spans="1:20" s="331" customFormat="1" ht="18.75" customHeight="1" hidden="1">
      <c r="A90" s="318" t="s">
        <v>496</v>
      </c>
      <c r="B90" s="319" t="s">
        <v>501</v>
      </c>
      <c r="C90" s="200">
        <v>0</v>
      </c>
      <c r="D90" s="204"/>
      <c r="E90" s="205"/>
      <c r="F90" s="205"/>
      <c r="G90" s="205"/>
      <c r="H90" s="205"/>
      <c r="I90" s="205"/>
      <c r="J90" s="205"/>
      <c r="K90" s="205"/>
      <c r="L90" s="205"/>
      <c r="M90" s="205"/>
      <c r="N90" s="205"/>
      <c r="O90" s="205"/>
      <c r="P90" s="205"/>
      <c r="Q90" s="205"/>
      <c r="R90" s="205"/>
      <c r="S90" s="297"/>
      <c r="T90" s="298"/>
    </row>
    <row r="91" spans="1:20" s="331" customFormat="1" ht="18.75" customHeight="1" hidden="1">
      <c r="A91" s="318" t="s">
        <v>498</v>
      </c>
      <c r="B91" s="319" t="s">
        <v>502</v>
      </c>
      <c r="C91" s="200">
        <v>0</v>
      </c>
      <c r="D91" s="204"/>
      <c r="E91" s="205"/>
      <c r="F91" s="205"/>
      <c r="G91" s="205"/>
      <c r="H91" s="205"/>
      <c r="I91" s="205"/>
      <c r="J91" s="205"/>
      <c r="K91" s="205"/>
      <c r="L91" s="205"/>
      <c r="M91" s="205"/>
      <c r="N91" s="205"/>
      <c r="O91" s="205"/>
      <c r="P91" s="205"/>
      <c r="Q91" s="205"/>
      <c r="R91" s="205"/>
      <c r="S91" s="297"/>
      <c r="T91" s="298"/>
    </row>
    <row r="92" spans="1:20" s="331" customFormat="1" ht="18.75" customHeight="1" hidden="1">
      <c r="A92" s="318" t="s">
        <v>503</v>
      </c>
      <c r="B92" s="319" t="s">
        <v>504</v>
      </c>
      <c r="C92" s="200">
        <v>0</v>
      </c>
      <c r="D92" s="204"/>
      <c r="E92" s="205"/>
      <c r="F92" s="205"/>
      <c r="G92" s="205"/>
      <c r="H92" s="205"/>
      <c r="I92" s="205"/>
      <c r="J92" s="205"/>
      <c r="K92" s="205"/>
      <c r="L92" s="205"/>
      <c r="M92" s="205"/>
      <c r="N92" s="205"/>
      <c r="O92" s="205"/>
      <c r="P92" s="205"/>
      <c r="Q92" s="205"/>
      <c r="R92" s="205"/>
      <c r="S92" s="297"/>
      <c r="T92" s="298"/>
    </row>
    <row r="93" spans="1:20" s="331" customFormat="1" ht="18.75" customHeight="1">
      <c r="A93" s="303">
        <v>19</v>
      </c>
      <c r="B93" s="200" t="s">
        <v>166</v>
      </c>
      <c r="C93" s="200">
        <v>4686</v>
      </c>
      <c r="D93" s="204">
        <v>4686</v>
      </c>
      <c r="E93" s="205"/>
      <c r="F93" s="205"/>
      <c r="G93" s="205"/>
      <c r="H93" s="205"/>
      <c r="I93" s="205"/>
      <c r="J93" s="205"/>
      <c r="K93" s="205"/>
      <c r="L93" s="205"/>
      <c r="M93" s="205"/>
      <c r="N93" s="205"/>
      <c r="O93" s="205"/>
      <c r="P93" s="205"/>
      <c r="Q93" s="205"/>
      <c r="R93" s="205"/>
      <c r="S93" s="297"/>
      <c r="T93" s="298"/>
    </row>
    <row r="94" spans="1:20" s="302" customFormat="1" ht="18.75" customHeight="1">
      <c r="A94" s="303">
        <v>20</v>
      </c>
      <c r="B94" s="200" t="s">
        <v>167</v>
      </c>
      <c r="C94" s="200">
        <v>152448</v>
      </c>
      <c r="D94" s="204">
        <v>44658</v>
      </c>
      <c r="E94" s="205"/>
      <c r="F94" s="205"/>
      <c r="G94" s="205"/>
      <c r="H94" s="205"/>
      <c r="I94" s="205">
        <v>52898</v>
      </c>
      <c r="J94" s="205"/>
      <c r="K94" s="205">
        <v>46825</v>
      </c>
      <c r="L94" s="205"/>
      <c r="M94" s="205"/>
      <c r="N94" s="205"/>
      <c r="O94" s="205"/>
      <c r="P94" s="205">
        <v>8067</v>
      </c>
      <c r="Q94" s="205"/>
      <c r="R94" s="205"/>
      <c r="S94" s="297"/>
      <c r="T94" s="298"/>
    </row>
    <row r="95" spans="1:20" s="331" customFormat="1" ht="18.75" customHeight="1" hidden="1">
      <c r="A95" s="318" t="s">
        <v>505</v>
      </c>
      <c r="B95" s="332" t="s">
        <v>506</v>
      </c>
      <c r="C95" s="200">
        <v>0</v>
      </c>
      <c r="D95" s="204"/>
      <c r="E95" s="204"/>
      <c r="F95" s="204"/>
      <c r="G95" s="204"/>
      <c r="H95" s="204"/>
      <c r="I95" s="204"/>
      <c r="J95" s="204"/>
      <c r="K95" s="204"/>
      <c r="L95" s="204"/>
      <c r="M95" s="204"/>
      <c r="N95" s="204"/>
      <c r="O95" s="204"/>
      <c r="P95" s="204"/>
      <c r="Q95" s="204"/>
      <c r="R95" s="204"/>
      <c r="S95" s="297"/>
      <c r="T95" s="298"/>
    </row>
    <row r="96" spans="1:20" s="331" customFormat="1" ht="18.75" customHeight="1" hidden="1">
      <c r="A96" s="318" t="s">
        <v>507</v>
      </c>
      <c r="B96" s="332" t="s">
        <v>508</v>
      </c>
      <c r="C96" s="200">
        <v>0</v>
      </c>
      <c r="D96" s="204"/>
      <c r="E96" s="205"/>
      <c r="F96" s="205"/>
      <c r="G96" s="205"/>
      <c r="H96" s="205"/>
      <c r="I96" s="205"/>
      <c r="J96" s="205"/>
      <c r="K96" s="205"/>
      <c r="L96" s="205"/>
      <c r="M96" s="205"/>
      <c r="N96" s="205"/>
      <c r="O96" s="205"/>
      <c r="P96" s="205"/>
      <c r="Q96" s="205"/>
      <c r="R96" s="205"/>
      <c r="S96" s="297"/>
      <c r="T96" s="298"/>
    </row>
    <row r="97" spans="1:20" s="331" customFormat="1" ht="18.75" customHeight="1" hidden="1">
      <c r="A97" s="318" t="s">
        <v>509</v>
      </c>
      <c r="B97" s="332" t="s">
        <v>510</v>
      </c>
      <c r="C97" s="200">
        <v>0</v>
      </c>
      <c r="D97" s="204"/>
      <c r="E97" s="205"/>
      <c r="F97" s="205"/>
      <c r="G97" s="205"/>
      <c r="H97" s="205"/>
      <c r="I97" s="205"/>
      <c r="J97" s="205"/>
      <c r="K97" s="205"/>
      <c r="L97" s="205"/>
      <c r="M97" s="205"/>
      <c r="N97" s="205"/>
      <c r="O97" s="205"/>
      <c r="P97" s="205"/>
      <c r="Q97" s="205"/>
      <c r="R97" s="205"/>
      <c r="S97" s="297"/>
      <c r="T97" s="298"/>
    </row>
    <row r="98" spans="1:20" s="308" customFormat="1" ht="18.75" customHeight="1">
      <c r="A98" s="303">
        <v>21</v>
      </c>
      <c r="B98" s="330" t="s">
        <v>168</v>
      </c>
      <c r="C98" s="200">
        <v>25242</v>
      </c>
      <c r="D98" s="204"/>
      <c r="E98" s="205"/>
      <c r="F98" s="205"/>
      <c r="G98" s="205"/>
      <c r="H98" s="205"/>
      <c r="I98" s="205"/>
      <c r="J98" s="205">
        <v>0</v>
      </c>
      <c r="K98" s="205">
        <v>25242</v>
      </c>
      <c r="L98" s="205"/>
      <c r="M98" s="205"/>
      <c r="N98" s="205"/>
      <c r="O98" s="205"/>
      <c r="P98" s="205"/>
      <c r="Q98" s="205"/>
      <c r="R98" s="205"/>
      <c r="S98" s="297"/>
      <c r="T98" s="298"/>
    </row>
    <row r="99" spans="1:20" s="336" customFormat="1" ht="18.75" customHeight="1" hidden="1">
      <c r="A99" s="333" t="s">
        <v>511</v>
      </c>
      <c r="B99" s="334" t="s">
        <v>512</v>
      </c>
      <c r="C99" s="200">
        <v>0</v>
      </c>
      <c r="D99" s="204"/>
      <c r="E99" s="204"/>
      <c r="F99" s="204"/>
      <c r="G99" s="204"/>
      <c r="H99" s="204"/>
      <c r="I99" s="204"/>
      <c r="J99" s="204"/>
      <c r="K99" s="204"/>
      <c r="L99" s="204"/>
      <c r="M99" s="204"/>
      <c r="N99" s="204"/>
      <c r="O99" s="204"/>
      <c r="P99" s="204"/>
      <c r="Q99" s="204"/>
      <c r="R99" s="204"/>
      <c r="S99" s="335"/>
      <c r="T99" s="335"/>
    </row>
    <row r="100" spans="1:20" s="336" customFormat="1" ht="18.75" customHeight="1" hidden="1">
      <c r="A100" s="333" t="s">
        <v>513</v>
      </c>
      <c r="B100" s="334" t="s">
        <v>514</v>
      </c>
      <c r="C100" s="200">
        <v>0</v>
      </c>
      <c r="D100" s="204"/>
      <c r="E100" s="205"/>
      <c r="F100" s="205"/>
      <c r="G100" s="205"/>
      <c r="H100" s="205"/>
      <c r="I100" s="205"/>
      <c r="J100" s="205"/>
      <c r="K100" s="205"/>
      <c r="L100" s="205"/>
      <c r="M100" s="205"/>
      <c r="N100" s="205"/>
      <c r="O100" s="205"/>
      <c r="P100" s="205"/>
      <c r="Q100" s="205"/>
      <c r="R100" s="205"/>
      <c r="S100" s="335"/>
      <c r="T100" s="335"/>
    </row>
    <row r="101" spans="1:20" s="336" customFormat="1" ht="18.75" customHeight="1" hidden="1">
      <c r="A101" s="333" t="s">
        <v>515</v>
      </c>
      <c r="B101" s="337" t="s">
        <v>516</v>
      </c>
      <c r="C101" s="200">
        <v>0</v>
      </c>
      <c r="D101" s="204"/>
      <c r="E101" s="205"/>
      <c r="F101" s="205"/>
      <c r="G101" s="205"/>
      <c r="H101" s="205"/>
      <c r="I101" s="205"/>
      <c r="J101" s="205"/>
      <c r="K101" s="205"/>
      <c r="L101" s="205"/>
      <c r="M101" s="205"/>
      <c r="N101" s="205"/>
      <c r="O101" s="205"/>
      <c r="P101" s="205"/>
      <c r="Q101" s="205"/>
      <c r="R101" s="205"/>
      <c r="S101" s="335"/>
      <c r="T101" s="335"/>
    </row>
    <row r="102" spans="1:20" s="302" customFormat="1" ht="18" customHeight="1">
      <c r="A102" s="303">
        <v>22</v>
      </c>
      <c r="B102" s="200" t="s">
        <v>169</v>
      </c>
      <c r="C102" s="200">
        <v>249970</v>
      </c>
      <c r="D102" s="204">
        <v>45121</v>
      </c>
      <c r="E102" s="205"/>
      <c r="F102" s="205"/>
      <c r="G102" s="205"/>
      <c r="H102" s="205"/>
      <c r="I102" s="205"/>
      <c r="J102" s="205"/>
      <c r="K102" s="205">
        <v>97000</v>
      </c>
      <c r="L102" s="205"/>
      <c r="M102" s="205"/>
      <c r="N102" s="205"/>
      <c r="O102" s="205"/>
      <c r="P102" s="205">
        <v>10792</v>
      </c>
      <c r="Q102" s="205">
        <v>97057</v>
      </c>
      <c r="R102" s="205"/>
      <c r="S102" s="297"/>
      <c r="T102" s="298"/>
    </row>
    <row r="103" spans="1:20" s="331" customFormat="1" ht="18.75" customHeight="1" hidden="1">
      <c r="A103" s="305" t="s">
        <v>511</v>
      </c>
      <c r="B103" s="306" t="s">
        <v>517</v>
      </c>
      <c r="C103" s="200">
        <v>0</v>
      </c>
      <c r="D103" s="204"/>
      <c r="E103" s="204"/>
      <c r="F103" s="204"/>
      <c r="G103" s="204"/>
      <c r="H103" s="204"/>
      <c r="I103" s="204"/>
      <c r="J103" s="204"/>
      <c r="K103" s="204"/>
      <c r="L103" s="204"/>
      <c r="M103" s="204"/>
      <c r="N103" s="204"/>
      <c r="O103" s="204"/>
      <c r="P103" s="204"/>
      <c r="Q103" s="204"/>
      <c r="R103" s="204"/>
      <c r="S103" s="297"/>
      <c r="T103" s="298"/>
    </row>
    <row r="104" spans="1:20" s="331" customFormat="1" ht="18.75" customHeight="1" hidden="1">
      <c r="A104" s="305" t="s">
        <v>513</v>
      </c>
      <c r="B104" s="306" t="s">
        <v>518</v>
      </c>
      <c r="C104" s="200">
        <v>0</v>
      </c>
      <c r="D104" s="204"/>
      <c r="E104" s="205"/>
      <c r="F104" s="205"/>
      <c r="G104" s="205"/>
      <c r="H104" s="205"/>
      <c r="I104" s="205"/>
      <c r="J104" s="205"/>
      <c r="K104" s="205"/>
      <c r="L104" s="205"/>
      <c r="M104" s="205"/>
      <c r="N104" s="205"/>
      <c r="O104" s="205"/>
      <c r="P104" s="205"/>
      <c r="Q104" s="205"/>
      <c r="R104" s="205"/>
      <c r="S104" s="297"/>
      <c r="T104" s="298"/>
    </row>
    <row r="105" spans="1:20" s="331" customFormat="1" ht="18.75" customHeight="1" hidden="1">
      <c r="A105" s="305" t="s">
        <v>515</v>
      </c>
      <c r="B105" s="306" t="s">
        <v>519</v>
      </c>
      <c r="C105" s="200">
        <v>0</v>
      </c>
      <c r="D105" s="204"/>
      <c r="E105" s="205"/>
      <c r="F105" s="205"/>
      <c r="G105" s="205"/>
      <c r="H105" s="205"/>
      <c r="I105" s="205"/>
      <c r="J105" s="205"/>
      <c r="K105" s="205"/>
      <c r="L105" s="205"/>
      <c r="M105" s="205"/>
      <c r="N105" s="205"/>
      <c r="O105" s="205"/>
      <c r="P105" s="205"/>
      <c r="Q105" s="205"/>
      <c r="R105" s="205"/>
      <c r="S105" s="297"/>
      <c r="T105" s="298"/>
    </row>
    <row r="106" spans="1:20" s="331" customFormat="1" ht="18.75" customHeight="1" hidden="1">
      <c r="A106" s="305" t="s">
        <v>520</v>
      </c>
      <c r="B106" s="306" t="s">
        <v>521</v>
      </c>
      <c r="C106" s="200">
        <v>0</v>
      </c>
      <c r="D106" s="204"/>
      <c r="E106" s="205"/>
      <c r="F106" s="205"/>
      <c r="G106" s="205"/>
      <c r="H106" s="205"/>
      <c r="I106" s="205"/>
      <c r="J106" s="205"/>
      <c r="K106" s="205"/>
      <c r="L106" s="205"/>
      <c r="M106" s="205"/>
      <c r="N106" s="205"/>
      <c r="O106" s="205"/>
      <c r="P106" s="205"/>
      <c r="Q106" s="205"/>
      <c r="R106" s="205"/>
      <c r="S106" s="297"/>
      <c r="T106" s="298"/>
    </row>
    <row r="107" spans="1:20" s="331" customFormat="1" ht="18.75" customHeight="1" hidden="1">
      <c r="A107" s="305" t="s">
        <v>522</v>
      </c>
      <c r="B107" s="306" t="s">
        <v>523</v>
      </c>
      <c r="C107" s="200">
        <v>0</v>
      </c>
      <c r="D107" s="204"/>
      <c r="E107" s="205"/>
      <c r="F107" s="205"/>
      <c r="G107" s="205"/>
      <c r="H107" s="205"/>
      <c r="I107" s="205"/>
      <c r="J107" s="205"/>
      <c r="K107" s="205"/>
      <c r="L107" s="205"/>
      <c r="M107" s="205"/>
      <c r="N107" s="205"/>
      <c r="O107" s="205"/>
      <c r="P107" s="205"/>
      <c r="Q107" s="205"/>
      <c r="R107" s="205"/>
      <c r="S107" s="297"/>
      <c r="T107" s="298"/>
    </row>
    <row r="108" spans="1:20" s="331" customFormat="1" ht="18.75" customHeight="1" hidden="1">
      <c r="A108" s="305" t="s">
        <v>524</v>
      </c>
      <c r="B108" s="306" t="s">
        <v>525</v>
      </c>
      <c r="C108" s="200">
        <v>0</v>
      </c>
      <c r="D108" s="204"/>
      <c r="E108" s="205"/>
      <c r="F108" s="205"/>
      <c r="G108" s="205"/>
      <c r="H108" s="205"/>
      <c r="I108" s="205"/>
      <c r="J108" s="205"/>
      <c r="K108" s="205"/>
      <c r="L108" s="205"/>
      <c r="M108" s="205"/>
      <c r="N108" s="205"/>
      <c r="O108" s="205"/>
      <c r="P108" s="205"/>
      <c r="Q108" s="205"/>
      <c r="R108" s="205"/>
      <c r="S108" s="297"/>
      <c r="T108" s="298"/>
    </row>
    <row r="109" spans="1:20" s="331" customFormat="1" ht="18.75" customHeight="1" hidden="1">
      <c r="A109" s="305" t="s">
        <v>526</v>
      </c>
      <c r="B109" s="306" t="s">
        <v>527</v>
      </c>
      <c r="C109" s="200">
        <v>0</v>
      </c>
      <c r="D109" s="204"/>
      <c r="E109" s="205"/>
      <c r="F109" s="205"/>
      <c r="G109" s="205"/>
      <c r="H109" s="205"/>
      <c r="I109" s="205"/>
      <c r="J109" s="205"/>
      <c r="K109" s="205"/>
      <c r="L109" s="205"/>
      <c r="M109" s="205"/>
      <c r="N109" s="205"/>
      <c r="O109" s="205"/>
      <c r="P109" s="205"/>
      <c r="Q109" s="205"/>
      <c r="R109" s="205"/>
      <c r="S109" s="297"/>
      <c r="T109" s="298"/>
    </row>
    <row r="110" spans="1:20" s="331" customFormat="1" ht="18.75" customHeight="1" hidden="1">
      <c r="A110" s="305" t="s">
        <v>528</v>
      </c>
      <c r="B110" s="306" t="s">
        <v>529</v>
      </c>
      <c r="C110" s="200">
        <v>0</v>
      </c>
      <c r="D110" s="204"/>
      <c r="E110" s="205"/>
      <c r="F110" s="205"/>
      <c r="G110" s="205"/>
      <c r="H110" s="205"/>
      <c r="I110" s="205"/>
      <c r="J110" s="205"/>
      <c r="K110" s="205"/>
      <c r="L110" s="205"/>
      <c r="M110" s="205"/>
      <c r="N110" s="205"/>
      <c r="O110" s="205"/>
      <c r="P110" s="205"/>
      <c r="Q110" s="205"/>
      <c r="R110" s="205"/>
      <c r="S110" s="297"/>
      <c r="T110" s="298"/>
    </row>
    <row r="111" spans="1:20" s="331" customFormat="1" ht="18.75" customHeight="1" hidden="1">
      <c r="A111" s="305" t="s">
        <v>530</v>
      </c>
      <c r="B111" s="337" t="s">
        <v>531</v>
      </c>
      <c r="C111" s="200">
        <v>0</v>
      </c>
      <c r="D111" s="204"/>
      <c r="E111" s="205"/>
      <c r="F111" s="205"/>
      <c r="G111" s="205"/>
      <c r="H111" s="205"/>
      <c r="I111" s="205"/>
      <c r="J111" s="205"/>
      <c r="K111" s="205"/>
      <c r="L111" s="205"/>
      <c r="M111" s="205"/>
      <c r="N111" s="205"/>
      <c r="O111" s="205"/>
      <c r="P111" s="205"/>
      <c r="Q111" s="205"/>
      <c r="R111" s="205"/>
      <c r="S111" s="297"/>
      <c r="T111" s="298"/>
    </row>
    <row r="112" spans="1:20" s="331" customFormat="1" ht="18.75" customHeight="1" hidden="1">
      <c r="A112" s="305" t="s">
        <v>532</v>
      </c>
      <c r="B112" s="306" t="s">
        <v>533</v>
      </c>
      <c r="C112" s="200">
        <v>0</v>
      </c>
      <c r="D112" s="204"/>
      <c r="E112" s="205"/>
      <c r="F112" s="205"/>
      <c r="G112" s="205"/>
      <c r="H112" s="205"/>
      <c r="I112" s="205"/>
      <c r="J112" s="205"/>
      <c r="K112" s="205"/>
      <c r="L112" s="205"/>
      <c r="M112" s="205"/>
      <c r="N112" s="205"/>
      <c r="O112" s="205"/>
      <c r="P112" s="205"/>
      <c r="Q112" s="205"/>
      <c r="R112" s="205"/>
      <c r="S112" s="297"/>
      <c r="T112" s="298"/>
    </row>
    <row r="113" spans="1:20" s="331" customFormat="1" ht="18.75" customHeight="1" hidden="1">
      <c r="A113" s="305" t="s">
        <v>534</v>
      </c>
      <c r="B113" s="338" t="s">
        <v>535</v>
      </c>
      <c r="C113" s="200">
        <v>0</v>
      </c>
      <c r="D113" s="204"/>
      <c r="E113" s="205"/>
      <c r="F113" s="205"/>
      <c r="G113" s="205"/>
      <c r="H113" s="205"/>
      <c r="I113" s="205"/>
      <c r="J113" s="205"/>
      <c r="K113" s="205"/>
      <c r="L113" s="205"/>
      <c r="M113" s="205"/>
      <c r="N113" s="205"/>
      <c r="O113" s="205"/>
      <c r="P113" s="205"/>
      <c r="Q113" s="205"/>
      <c r="R113" s="205"/>
      <c r="S113" s="297"/>
      <c r="T113" s="298"/>
    </row>
    <row r="114" spans="1:20" s="331" customFormat="1" ht="18.75" customHeight="1" hidden="1">
      <c r="A114" s="305" t="s">
        <v>536</v>
      </c>
      <c r="B114" s="306" t="s">
        <v>537</v>
      </c>
      <c r="C114" s="200">
        <v>0</v>
      </c>
      <c r="D114" s="204"/>
      <c r="E114" s="205"/>
      <c r="F114" s="205"/>
      <c r="G114" s="205"/>
      <c r="H114" s="205"/>
      <c r="I114" s="205"/>
      <c r="J114" s="205"/>
      <c r="K114" s="205"/>
      <c r="L114" s="205"/>
      <c r="M114" s="205"/>
      <c r="N114" s="205"/>
      <c r="O114" s="205"/>
      <c r="P114" s="205"/>
      <c r="Q114" s="205"/>
      <c r="R114" s="205"/>
      <c r="S114" s="297"/>
      <c r="T114" s="298"/>
    </row>
    <row r="115" spans="1:20" s="339" customFormat="1" ht="18.75" customHeight="1">
      <c r="A115" s="303">
        <v>23</v>
      </c>
      <c r="B115" s="200" t="s">
        <v>538</v>
      </c>
      <c r="C115" s="200">
        <v>0</v>
      </c>
      <c r="D115" s="204"/>
      <c r="E115" s="205"/>
      <c r="F115" s="205"/>
      <c r="G115" s="205"/>
      <c r="H115" s="205"/>
      <c r="I115" s="205"/>
      <c r="J115" s="205"/>
      <c r="K115" s="205"/>
      <c r="L115" s="205"/>
      <c r="M115" s="205"/>
      <c r="N115" s="205"/>
      <c r="O115" s="205"/>
      <c r="P115" s="205"/>
      <c r="Q115" s="205"/>
      <c r="R115" s="205"/>
      <c r="S115" s="297"/>
      <c r="T115" s="298"/>
    </row>
    <row r="116" spans="1:20" s="340" customFormat="1" ht="18.75" customHeight="1">
      <c r="A116" s="303">
        <v>24</v>
      </c>
      <c r="B116" s="200" t="s">
        <v>170</v>
      </c>
      <c r="C116" s="200">
        <v>44915</v>
      </c>
      <c r="D116" s="204">
        <v>0</v>
      </c>
      <c r="E116" s="205">
        <v>39125</v>
      </c>
      <c r="F116" s="205"/>
      <c r="G116" s="205"/>
      <c r="H116" s="205"/>
      <c r="I116" s="205"/>
      <c r="J116" s="205"/>
      <c r="K116" s="205"/>
      <c r="L116" s="205"/>
      <c r="M116" s="205"/>
      <c r="N116" s="205"/>
      <c r="O116" s="205"/>
      <c r="P116" s="205">
        <v>5790</v>
      </c>
      <c r="Q116" s="205"/>
      <c r="R116" s="205"/>
      <c r="S116" s="297"/>
      <c r="T116" s="298"/>
    </row>
    <row r="117" spans="1:20" s="331" customFormat="1" ht="18.75" customHeight="1" hidden="1">
      <c r="A117" s="305" t="s">
        <v>539</v>
      </c>
      <c r="B117" s="306" t="s">
        <v>540</v>
      </c>
      <c r="C117" s="200">
        <v>0</v>
      </c>
      <c r="D117" s="204"/>
      <c r="E117" s="204"/>
      <c r="F117" s="204"/>
      <c r="G117" s="204"/>
      <c r="H117" s="204"/>
      <c r="I117" s="204"/>
      <c r="J117" s="204"/>
      <c r="K117" s="204"/>
      <c r="L117" s="204"/>
      <c r="M117" s="204"/>
      <c r="N117" s="204"/>
      <c r="O117" s="204"/>
      <c r="P117" s="204"/>
      <c r="Q117" s="204"/>
      <c r="R117" s="204"/>
      <c r="S117" s="297"/>
      <c r="T117" s="298"/>
    </row>
    <row r="118" spans="1:20" s="331" customFormat="1" ht="18.75" customHeight="1" hidden="1">
      <c r="A118" s="305" t="s">
        <v>541</v>
      </c>
      <c r="B118" s="306" t="s">
        <v>542</v>
      </c>
      <c r="C118" s="200">
        <v>0</v>
      </c>
      <c r="D118" s="204"/>
      <c r="E118" s="205"/>
      <c r="F118" s="205"/>
      <c r="G118" s="205"/>
      <c r="H118" s="205"/>
      <c r="I118" s="205"/>
      <c r="J118" s="205"/>
      <c r="K118" s="205"/>
      <c r="L118" s="205"/>
      <c r="M118" s="205"/>
      <c r="N118" s="205"/>
      <c r="O118" s="205"/>
      <c r="P118" s="205"/>
      <c r="Q118" s="205"/>
      <c r="R118" s="205"/>
      <c r="S118" s="297"/>
      <c r="T118" s="298"/>
    </row>
    <row r="119" spans="1:20" s="331" customFormat="1" ht="18.75" customHeight="1" hidden="1">
      <c r="A119" s="305" t="s">
        <v>543</v>
      </c>
      <c r="B119" s="306" t="s">
        <v>544</v>
      </c>
      <c r="C119" s="200">
        <v>0</v>
      </c>
      <c r="D119" s="204"/>
      <c r="E119" s="205"/>
      <c r="F119" s="205"/>
      <c r="G119" s="205"/>
      <c r="H119" s="205"/>
      <c r="I119" s="205"/>
      <c r="J119" s="205"/>
      <c r="K119" s="205"/>
      <c r="L119" s="205"/>
      <c r="M119" s="205"/>
      <c r="N119" s="205"/>
      <c r="O119" s="205"/>
      <c r="P119" s="205"/>
      <c r="Q119" s="205"/>
      <c r="R119" s="205"/>
      <c r="S119" s="297"/>
      <c r="T119" s="298"/>
    </row>
    <row r="120" spans="1:20" s="331" customFormat="1" ht="18.75" customHeight="1" hidden="1">
      <c r="A120" s="305" t="s">
        <v>545</v>
      </c>
      <c r="B120" s="306" t="s">
        <v>546</v>
      </c>
      <c r="C120" s="200">
        <v>0</v>
      </c>
      <c r="D120" s="204"/>
      <c r="E120" s="205"/>
      <c r="F120" s="205"/>
      <c r="G120" s="205"/>
      <c r="H120" s="205"/>
      <c r="I120" s="205"/>
      <c r="J120" s="205"/>
      <c r="K120" s="205"/>
      <c r="L120" s="205"/>
      <c r="M120" s="205"/>
      <c r="N120" s="205"/>
      <c r="O120" s="205"/>
      <c r="P120" s="205"/>
      <c r="Q120" s="205"/>
      <c r="R120" s="205"/>
      <c r="S120" s="297"/>
      <c r="T120" s="298"/>
    </row>
    <row r="121" spans="1:20" s="331" customFormat="1" ht="18.75" customHeight="1" hidden="1">
      <c r="A121" s="305" t="s">
        <v>547</v>
      </c>
      <c r="B121" s="306" t="s">
        <v>548</v>
      </c>
      <c r="C121" s="200">
        <v>0</v>
      </c>
      <c r="D121" s="204"/>
      <c r="E121" s="205"/>
      <c r="F121" s="205"/>
      <c r="G121" s="205"/>
      <c r="H121" s="205"/>
      <c r="I121" s="205"/>
      <c r="J121" s="205"/>
      <c r="K121" s="205"/>
      <c r="L121" s="205"/>
      <c r="M121" s="205"/>
      <c r="N121" s="205"/>
      <c r="O121" s="205"/>
      <c r="P121" s="205"/>
      <c r="Q121" s="205"/>
      <c r="R121" s="205"/>
      <c r="S121" s="297"/>
      <c r="T121" s="298"/>
    </row>
    <row r="122" spans="1:20" s="302" customFormat="1" ht="18.75" customHeight="1">
      <c r="A122" s="303">
        <v>25</v>
      </c>
      <c r="B122" s="330" t="s">
        <v>171</v>
      </c>
      <c r="C122" s="200">
        <v>21362</v>
      </c>
      <c r="D122" s="204">
        <v>0</v>
      </c>
      <c r="E122" s="205"/>
      <c r="F122" s="205"/>
      <c r="G122" s="205"/>
      <c r="H122" s="205"/>
      <c r="I122" s="205"/>
      <c r="J122" s="205"/>
      <c r="K122" s="205"/>
      <c r="L122" s="205"/>
      <c r="M122" s="205"/>
      <c r="N122" s="205"/>
      <c r="O122" s="205"/>
      <c r="P122" s="205">
        <v>21362</v>
      </c>
      <c r="Q122" s="205"/>
      <c r="R122" s="205"/>
      <c r="S122" s="297"/>
      <c r="T122" s="298"/>
    </row>
    <row r="123" spans="1:20" s="329" customFormat="1" ht="18.75" customHeight="1">
      <c r="A123" s="303">
        <v>26</v>
      </c>
      <c r="B123" s="200" t="s">
        <v>172</v>
      </c>
      <c r="C123" s="200">
        <v>10880</v>
      </c>
      <c r="D123" s="204"/>
      <c r="E123" s="205"/>
      <c r="F123" s="205"/>
      <c r="G123" s="205"/>
      <c r="H123" s="205"/>
      <c r="I123" s="205"/>
      <c r="J123" s="205"/>
      <c r="K123" s="205"/>
      <c r="L123" s="205"/>
      <c r="M123" s="205"/>
      <c r="N123" s="205"/>
      <c r="O123" s="205"/>
      <c r="P123" s="205">
        <v>10880</v>
      </c>
      <c r="Q123" s="205"/>
      <c r="R123" s="205"/>
      <c r="S123" s="297"/>
      <c r="T123" s="298"/>
    </row>
    <row r="124" spans="1:20" s="308" customFormat="1" ht="18.75" customHeight="1">
      <c r="A124" s="303">
        <v>27</v>
      </c>
      <c r="B124" s="200" t="s">
        <v>173</v>
      </c>
      <c r="C124" s="200">
        <v>21426</v>
      </c>
      <c r="D124" s="204">
        <v>0</v>
      </c>
      <c r="E124" s="205"/>
      <c r="F124" s="205"/>
      <c r="G124" s="205"/>
      <c r="H124" s="205"/>
      <c r="I124" s="205"/>
      <c r="J124" s="205"/>
      <c r="K124" s="205"/>
      <c r="L124" s="205"/>
      <c r="M124" s="205">
        <v>2206</v>
      </c>
      <c r="N124" s="205"/>
      <c r="O124" s="205"/>
      <c r="P124" s="205">
        <v>19220</v>
      </c>
      <c r="Q124" s="205"/>
      <c r="R124" s="205"/>
      <c r="S124" s="297"/>
      <c r="T124" s="298"/>
    </row>
    <row r="125" spans="1:20" s="308" customFormat="1" ht="18.75" customHeight="1" hidden="1">
      <c r="A125" s="305" t="s">
        <v>549</v>
      </c>
      <c r="B125" s="306" t="s">
        <v>550</v>
      </c>
      <c r="C125" s="200">
        <v>0</v>
      </c>
      <c r="D125" s="204"/>
      <c r="E125" s="204"/>
      <c r="F125" s="204"/>
      <c r="G125" s="204"/>
      <c r="H125" s="204"/>
      <c r="I125" s="204"/>
      <c r="J125" s="204"/>
      <c r="K125" s="204"/>
      <c r="L125" s="204"/>
      <c r="M125" s="204"/>
      <c r="N125" s="204"/>
      <c r="O125" s="204"/>
      <c r="P125" s="204"/>
      <c r="Q125" s="204"/>
      <c r="R125" s="204"/>
      <c r="S125" s="297"/>
      <c r="T125" s="298"/>
    </row>
    <row r="126" spans="1:20" s="308" customFormat="1" ht="18.75" customHeight="1" hidden="1">
      <c r="A126" s="305" t="s">
        <v>551</v>
      </c>
      <c r="B126" s="306" t="s">
        <v>552</v>
      </c>
      <c r="C126" s="200">
        <v>0</v>
      </c>
      <c r="D126" s="204"/>
      <c r="E126" s="205"/>
      <c r="F126" s="205"/>
      <c r="G126" s="205"/>
      <c r="H126" s="205"/>
      <c r="I126" s="205"/>
      <c r="J126" s="205"/>
      <c r="K126" s="205"/>
      <c r="L126" s="205"/>
      <c r="M126" s="205"/>
      <c r="N126" s="205"/>
      <c r="O126" s="205"/>
      <c r="P126" s="205"/>
      <c r="Q126" s="205"/>
      <c r="R126" s="205"/>
      <c r="S126" s="297"/>
      <c r="T126" s="298"/>
    </row>
    <row r="127" spans="1:20" s="308" customFormat="1" ht="21.75" customHeight="1" hidden="1">
      <c r="A127" s="305" t="s">
        <v>553</v>
      </c>
      <c r="B127" s="306" t="s">
        <v>554</v>
      </c>
      <c r="C127" s="200">
        <v>0</v>
      </c>
      <c r="D127" s="204"/>
      <c r="E127" s="205"/>
      <c r="F127" s="205"/>
      <c r="G127" s="205"/>
      <c r="H127" s="205"/>
      <c r="I127" s="205"/>
      <c r="J127" s="205"/>
      <c r="K127" s="205"/>
      <c r="L127" s="205"/>
      <c r="M127" s="205"/>
      <c r="N127" s="205"/>
      <c r="O127" s="205"/>
      <c r="P127" s="205"/>
      <c r="Q127" s="205"/>
      <c r="R127" s="205"/>
      <c r="S127" s="297"/>
      <c r="T127" s="298"/>
    </row>
    <row r="128" spans="1:20" s="308" customFormat="1" ht="21.75" customHeight="1" hidden="1">
      <c r="A128" s="305" t="s">
        <v>555</v>
      </c>
      <c r="B128" s="306" t="s">
        <v>556</v>
      </c>
      <c r="C128" s="200">
        <v>0</v>
      </c>
      <c r="D128" s="204"/>
      <c r="E128" s="205"/>
      <c r="F128" s="205"/>
      <c r="G128" s="205"/>
      <c r="H128" s="205"/>
      <c r="I128" s="205"/>
      <c r="J128" s="205"/>
      <c r="K128" s="205"/>
      <c r="L128" s="205"/>
      <c r="M128" s="205"/>
      <c r="N128" s="205"/>
      <c r="O128" s="205"/>
      <c r="P128" s="205"/>
      <c r="Q128" s="205"/>
      <c r="R128" s="205"/>
      <c r="S128" s="297"/>
      <c r="T128" s="298"/>
    </row>
    <row r="129" spans="1:20" s="308" customFormat="1" ht="21.75" customHeight="1" hidden="1">
      <c r="A129" s="305" t="s">
        <v>557</v>
      </c>
      <c r="B129" s="306" t="s">
        <v>558</v>
      </c>
      <c r="C129" s="200">
        <v>0</v>
      </c>
      <c r="D129" s="204"/>
      <c r="E129" s="205"/>
      <c r="F129" s="205"/>
      <c r="G129" s="205"/>
      <c r="H129" s="205"/>
      <c r="I129" s="205"/>
      <c r="J129" s="205"/>
      <c r="K129" s="205"/>
      <c r="L129" s="205"/>
      <c r="M129" s="205"/>
      <c r="N129" s="205"/>
      <c r="O129" s="205"/>
      <c r="P129" s="205"/>
      <c r="Q129" s="205"/>
      <c r="R129" s="205"/>
      <c r="S129" s="297"/>
      <c r="T129" s="298"/>
    </row>
    <row r="130" spans="1:20" s="308" customFormat="1" ht="21.75" customHeight="1">
      <c r="A130" s="303">
        <v>28</v>
      </c>
      <c r="B130" s="200" t="s">
        <v>174</v>
      </c>
      <c r="C130" s="200">
        <v>2868</v>
      </c>
      <c r="D130" s="204">
        <v>0</v>
      </c>
      <c r="E130" s="205"/>
      <c r="F130" s="205"/>
      <c r="G130" s="205"/>
      <c r="H130" s="205"/>
      <c r="I130" s="205"/>
      <c r="J130" s="205"/>
      <c r="K130" s="205"/>
      <c r="L130" s="205"/>
      <c r="M130" s="205"/>
      <c r="N130" s="205"/>
      <c r="O130" s="205"/>
      <c r="P130" s="205">
        <v>2868</v>
      </c>
      <c r="Q130" s="205"/>
      <c r="R130" s="205"/>
      <c r="S130" s="297"/>
      <c r="T130" s="298"/>
    </row>
    <row r="131" spans="1:20" s="308" customFormat="1" ht="21.75" customHeight="1">
      <c r="A131" s="303">
        <v>29</v>
      </c>
      <c r="B131" s="200" t="s">
        <v>175</v>
      </c>
      <c r="C131" s="200">
        <v>4610</v>
      </c>
      <c r="D131" s="204">
        <v>297</v>
      </c>
      <c r="E131" s="205"/>
      <c r="F131" s="205"/>
      <c r="G131" s="205"/>
      <c r="H131" s="205"/>
      <c r="I131" s="205"/>
      <c r="J131" s="205"/>
      <c r="K131" s="205"/>
      <c r="L131" s="205"/>
      <c r="M131" s="205">
        <v>200</v>
      </c>
      <c r="N131" s="205"/>
      <c r="O131" s="205"/>
      <c r="P131" s="205">
        <v>4113</v>
      </c>
      <c r="Q131" s="205"/>
      <c r="R131" s="205"/>
      <c r="S131" s="297"/>
      <c r="T131" s="298"/>
    </row>
    <row r="132" spans="1:20" s="308" customFormat="1" ht="21.75" customHeight="1" hidden="1">
      <c r="A132" s="305" t="s">
        <v>559</v>
      </c>
      <c r="B132" s="306" t="s">
        <v>560</v>
      </c>
      <c r="C132" s="200">
        <v>0</v>
      </c>
      <c r="D132" s="204"/>
      <c r="E132" s="204"/>
      <c r="F132" s="204"/>
      <c r="G132" s="204"/>
      <c r="H132" s="204"/>
      <c r="I132" s="204"/>
      <c r="J132" s="204"/>
      <c r="K132" s="204"/>
      <c r="L132" s="204"/>
      <c r="M132" s="204"/>
      <c r="N132" s="204"/>
      <c r="O132" s="204"/>
      <c r="P132" s="204"/>
      <c r="Q132" s="204"/>
      <c r="R132" s="204"/>
      <c r="S132" s="297"/>
      <c r="T132" s="298"/>
    </row>
    <row r="133" spans="1:20" s="308" customFormat="1" ht="21.75" customHeight="1" hidden="1">
      <c r="A133" s="305" t="s">
        <v>561</v>
      </c>
      <c r="B133" s="306" t="s">
        <v>562</v>
      </c>
      <c r="C133" s="200">
        <v>0</v>
      </c>
      <c r="D133" s="204"/>
      <c r="E133" s="205"/>
      <c r="F133" s="205"/>
      <c r="G133" s="205"/>
      <c r="H133" s="205"/>
      <c r="I133" s="205"/>
      <c r="J133" s="205"/>
      <c r="K133" s="205"/>
      <c r="L133" s="205"/>
      <c r="M133" s="205"/>
      <c r="N133" s="205"/>
      <c r="O133" s="205"/>
      <c r="P133" s="205"/>
      <c r="Q133" s="205"/>
      <c r="R133" s="205"/>
      <c r="S133" s="297"/>
      <c r="T133" s="298"/>
    </row>
    <row r="134" spans="1:21" s="308" customFormat="1" ht="21.75" customHeight="1" hidden="1">
      <c r="A134" s="305" t="s">
        <v>563</v>
      </c>
      <c r="B134" s="306" t="s">
        <v>564</v>
      </c>
      <c r="C134" s="200">
        <v>0</v>
      </c>
      <c r="D134" s="204"/>
      <c r="E134" s="205"/>
      <c r="F134" s="205"/>
      <c r="G134" s="205"/>
      <c r="H134" s="205"/>
      <c r="I134" s="205"/>
      <c r="J134" s="205"/>
      <c r="K134" s="205"/>
      <c r="L134" s="205"/>
      <c r="M134" s="205"/>
      <c r="N134" s="205"/>
      <c r="O134" s="205"/>
      <c r="P134" s="205"/>
      <c r="Q134" s="205"/>
      <c r="R134" s="205"/>
      <c r="S134" s="297"/>
      <c r="T134" s="298"/>
      <c r="U134" s="341"/>
    </row>
    <row r="135" spans="1:20" s="329" customFormat="1" ht="18.75" customHeight="1">
      <c r="A135" s="303">
        <v>30</v>
      </c>
      <c r="B135" s="200" t="s">
        <v>176</v>
      </c>
      <c r="C135" s="200">
        <v>166298</v>
      </c>
      <c r="D135" s="204"/>
      <c r="E135" s="205"/>
      <c r="F135" s="205"/>
      <c r="G135" s="205"/>
      <c r="H135" s="205"/>
      <c r="I135" s="205"/>
      <c r="J135" s="205"/>
      <c r="K135" s="205">
        <v>51500</v>
      </c>
      <c r="L135" s="205"/>
      <c r="M135" s="205"/>
      <c r="N135" s="205"/>
      <c r="O135" s="205"/>
      <c r="P135" s="205">
        <v>114798</v>
      </c>
      <c r="Q135" s="205"/>
      <c r="R135" s="205"/>
      <c r="S135" s="297"/>
      <c r="T135" s="298"/>
    </row>
    <row r="136" spans="1:20" s="342" customFormat="1" ht="21.75" customHeight="1">
      <c r="A136" s="303">
        <v>31</v>
      </c>
      <c r="B136" s="200" t="s">
        <v>177</v>
      </c>
      <c r="C136" s="200">
        <v>9913</v>
      </c>
      <c r="D136" s="204">
        <v>1313</v>
      </c>
      <c r="E136" s="205"/>
      <c r="F136" s="205"/>
      <c r="G136" s="205"/>
      <c r="H136" s="205"/>
      <c r="I136" s="205"/>
      <c r="J136" s="205"/>
      <c r="K136" s="205"/>
      <c r="L136" s="205"/>
      <c r="M136" s="205"/>
      <c r="N136" s="205"/>
      <c r="O136" s="205"/>
      <c r="P136" s="205">
        <v>8600</v>
      </c>
      <c r="Q136" s="205"/>
      <c r="R136" s="205"/>
      <c r="S136" s="297"/>
      <c r="T136" s="298"/>
    </row>
    <row r="137" spans="1:20" s="343" customFormat="1" ht="21.75" customHeight="1" hidden="1">
      <c r="A137" s="305" t="s">
        <v>565</v>
      </c>
      <c r="B137" s="306" t="s">
        <v>566</v>
      </c>
      <c r="C137" s="200">
        <v>0</v>
      </c>
      <c r="D137" s="204"/>
      <c r="E137" s="204"/>
      <c r="F137" s="204"/>
      <c r="G137" s="204"/>
      <c r="H137" s="204"/>
      <c r="I137" s="204"/>
      <c r="J137" s="204"/>
      <c r="K137" s="204"/>
      <c r="L137" s="204"/>
      <c r="M137" s="204"/>
      <c r="N137" s="204"/>
      <c r="O137" s="204"/>
      <c r="P137" s="204"/>
      <c r="Q137" s="204"/>
      <c r="R137" s="204"/>
      <c r="S137" s="297"/>
      <c r="T137" s="298"/>
    </row>
    <row r="138" spans="1:20" s="344" customFormat="1" ht="21.75" customHeight="1" hidden="1">
      <c r="A138" s="305" t="s">
        <v>567</v>
      </c>
      <c r="B138" s="306" t="s">
        <v>568</v>
      </c>
      <c r="C138" s="200">
        <v>0</v>
      </c>
      <c r="D138" s="204"/>
      <c r="E138" s="205"/>
      <c r="F138" s="205"/>
      <c r="G138" s="205"/>
      <c r="H138" s="205"/>
      <c r="I138" s="205"/>
      <c r="J138" s="205"/>
      <c r="K138" s="205"/>
      <c r="L138" s="205"/>
      <c r="M138" s="205"/>
      <c r="N138" s="205"/>
      <c r="O138" s="205"/>
      <c r="P138" s="205"/>
      <c r="Q138" s="205"/>
      <c r="R138" s="205"/>
      <c r="S138" s="297"/>
      <c r="T138" s="298"/>
    </row>
    <row r="139" spans="1:20" s="308" customFormat="1" ht="21.75" customHeight="1" hidden="1">
      <c r="A139" s="305" t="s">
        <v>569</v>
      </c>
      <c r="B139" s="306" t="s">
        <v>570</v>
      </c>
      <c r="C139" s="200">
        <v>0</v>
      </c>
      <c r="D139" s="204"/>
      <c r="E139" s="205"/>
      <c r="F139" s="205"/>
      <c r="G139" s="205"/>
      <c r="H139" s="205"/>
      <c r="I139" s="205"/>
      <c r="J139" s="205"/>
      <c r="K139" s="205"/>
      <c r="L139" s="205"/>
      <c r="M139" s="205"/>
      <c r="N139" s="205"/>
      <c r="O139" s="205"/>
      <c r="P139" s="205"/>
      <c r="Q139" s="205"/>
      <c r="R139" s="205"/>
      <c r="S139" s="297"/>
      <c r="T139" s="298"/>
    </row>
    <row r="140" spans="1:20" s="308" customFormat="1" ht="21.75" customHeight="1" hidden="1">
      <c r="A140" s="305" t="s">
        <v>571</v>
      </c>
      <c r="B140" s="306" t="s">
        <v>572</v>
      </c>
      <c r="C140" s="200">
        <v>0</v>
      </c>
      <c r="D140" s="204"/>
      <c r="E140" s="205"/>
      <c r="F140" s="205"/>
      <c r="G140" s="205"/>
      <c r="H140" s="205"/>
      <c r="I140" s="205"/>
      <c r="J140" s="205"/>
      <c r="K140" s="205"/>
      <c r="L140" s="205"/>
      <c r="M140" s="205"/>
      <c r="N140" s="205"/>
      <c r="O140" s="205"/>
      <c r="P140" s="205"/>
      <c r="Q140" s="205"/>
      <c r="R140" s="205"/>
      <c r="S140" s="297"/>
      <c r="T140" s="298"/>
    </row>
    <row r="141" spans="1:20" s="308" customFormat="1" ht="21.75" customHeight="1" hidden="1">
      <c r="A141" s="305" t="s">
        <v>573</v>
      </c>
      <c r="B141" s="309" t="s">
        <v>574</v>
      </c>
      <c r="C141" s="200">
        <v>0</v>
      </c>
      <c r="D141" s="204"/>
      <c r="E141" s="205"/>
      <c r="F141" s="205"/>
      <c r="G141" s="205"/>
      <c r="H141" s="205"/>
      <c r="I141" s="205"/>
      <c r="J141" s="205"/>
      <c r="K141" s="205"/>
      <c r="L141" s="205"/>
      <c r="M141" s="205"/>
      <c r="N141" s="205"/>
      <c r="O141" s="205"/>
      <c r="P141" s="205"/>
      <c r="Q141" s="205"/>
      <c r="R141" s="205"/>
      <c r="S141" s="297"/>
      <c r="T141" s="298"/>
    </row>
    <row r="142" spans="1:20" s="308" customFormat="1" ht="21.75" customHeight="1" hidden="1">
      <c r="A142" s="305" t="s">
        <v>575</v>
      </c>
      <c r="B142" s="345" t="s">
        <v>576</v>
      </c>
      <c r="C142" s="200">
        <v>0</v>
      </c>
      <c r="D142" s="204"/>
      <c r="E142" s="205"/>
      <c r="F142" s="205"/>
      <c r="G142" s="205"/>
      <c r="H142" s="205"/>
      <c r="I142" s="205"/>
      <c r="J142" s="205"/>
      <c r="K142" s="205"/>
      <c r="L142" s="205"/>
      <c r="M142" s="205"/>
      <c r="N142" s="205"/>
      <c r="O142" s="205"/>
      <c r="P142" s="205"/>
      <c r="Q142" s="205"/>
      <c r="R142" s="205"/>
      <c r="S142" s="297"/>
      <c r="T142" s="298"/>
    </row>
    <row r="143" spans="1:20" s="308" customFormat="1" ht="21.75" customHeight="1" hidden="1">
      <c r="A143" s="305" t="s">
        <v>577</v>
      </c>
      <c r="B143" s="345" t="s">
        <v>578</v>
      </c>
      <c r="C143" s="200">
        <v>0</v>
      </c>
      <c r="D143" s="204"/>
      <c r="E143" s="205"/>
      <c r="F143" s="205"/>
      <c r="G143" s="205"/>
      <c r="H143" s="205"/>
      <c r="I143" s="205"/>
      <c r="J143" s="205"/>
      <c r="K143" s="205"/>
      <c r="L143" s="205"/>
      <c r="M143" s="205"/>
      <c r="N143" s="205"/>
      <c r="O143" s="205"/>
      <c r="P143" s="205"/>
      <c r="Q143" s="205"/>
      <c r="R143" s="205"/>
      <c r="S143" s="297"/>
      <c r="T143" s="298"/>
    </row>
    <row r="144" spans="1:20" s="308" customFormat="1" ht="21" customHeight="1">
      <c r="A144" s="303">
        <v>32</v>
      </c>
      <c r="B144" s="200" t="s">
        <v>178</v>
      </c>
      <c r="C144" s="200">
        <v>5874</v>
      </c>
      <c r="D144" s="204">
        <v>738</v>
      </c>
      <c r="E144" s="205"/>
      <c r="F144" s="205"/>
      <c r="G144" s="205"/>
      <c r="H144" s="205"/>
      <c r="I144" s="205"/>
      <c r="J144" s="205"/>
      <c r="K144" s="205"/>
      <c r="L144" s="205">
        <v>276</v>
      </c>
      <c r="M144" s="205">
        <v>0</v>
      </c>
      <c r="N144" s="205"/>
      <c r="O144" s="205"/>
      <c r="P144" s="205">
        <v>4860</v>
      </c>
      <c r="Q144" s="205"/>
      <c r="R144" s="205"/>
      <c r="S144" s="297"/>
      <c r="T144" s="298"/>
    </row>
    <row r="145" spans="1:20" s="308" customFormat="1" ht="21" customHeight="1" hidden="1">
      <c r="A145" s="305" t="s">
        <v>579</v>
      </c>
      <c r="B145" s="309" t="s">
        <v>580</v>
      </c>
      <c r="C145" s="200">
        <v>0</v>
      </c>
      <c r="D145" s="204"/>
      <c r="E145" s="204"/>
      <c r="F145" s="204"/>
      <c r="G145" s="204"/>
      <c r="H145" s="204"/>
      <c r="I145" s="204"/>
      <c r="J145" s="204"/>
      <c r="K145" s="204"/>
      <c r="L145" s="204"/>
      <c r="M145" s="204"/>
      <c r="N145" s="204"/>
      <c r="O145" s="204"/>
      <c r="P145" s="204"/>
      <c r="Q145" s="204"/>
      <c r="R145" s="204"/>
      <c r="S145" s="297"/>
      <c r="T145" s="298"/>
    </row>
    <row r="146" spans="1:20" s="328" customFormat="1" ht="21" customHeight="1" hidden="1">
      <c r="A146" s="305" t="s">
        <v>581</v>
      </c>
      <c r="B146" s="306" t="s">
        <v>582</v>
      </c>
      <c r="C146" s="200">
        <v>0</v>
      </c>
      <c r="D146" s="204"/>
      <c r="E146" s="205"/>
      <c r="F146" s="205"/>
      <c r="G146" s="205"/>
      <c r="H146" s="205"/>
      <c r="I146" s="205"/>
      <c r="J146" s="205"/>
      <c r="K146" s="205"/>
      <c r="L146" s="205"/>
      <c r="M146" s="205"/>
      <c r="N146" s="205"/>
      <c r="O146" s="205"/>
      <c r="P146" s="205"/>
      <c r="Q146" s="205"/>
      <c r="R146" s="205"/>
      <c r="S146" s="297"/>
      <c r="T146" s="298"/>
    </row>
    <row r="147" spans="1:20" s="328" customFormat="1" ht="21" customHeight="1" hidden="1">
      <c r="A147" s="305" t="s">
        <v>583</v>
      </c>
      <c r="B147" s="306" t="s">
        <v>584</v>
      </c>
      <c r="C147" s="200">
        <v>0</v>
      </c>
      <c r="D147" s="204"/>
      <c r="E147" s="205"/>
      <c r="F147" s="205"/>
      <c r="G147" s="205"/>
      <c r="H147" s="205"/>
      <c r="I147" s="205"/>
      <c r="J147" s="205"/>
      <c r="K147" s="205"/>
      <c r="L147" s="205"/>
      <c r="M147" s="205"/>
      <c r="N147" s="205"/>
      <c r="O147" s="205"/>
      <c r="P147" s="205"/>
      <c r="Q147" s="205"/>
      <c r="R147" s="205"/>
      <c r="S147" s="297"/>
      <c r="T147" s="298"/>
    </row>
    <row r="148" spans="1:20" s="308" customFormat="1" ht="21" customHeight="1">
      <c r="A148" s="303">
        <v>33</v>
      </c>
      <c r="B148" s="200" t="s">
        <v>179</v>
      </c>
      <c r="C148" s="200">
        <v>5255</v>
      </c>
      <c r="D148" s="204">
        <v>403</v>
      </c>
      <c r="E148" s="205"/>
      <c r="F148" s="205"/>
      <c r="G148" s="205"/>
      <c r="H148" s="205"/>
      <c r="I148" s="205"/>
      <c r="J148" s="205"/>
      <c r="K148" s="205"/>
      <c r="L148" s="205"/>
      <c r="M148" s="205"/>
      <c r="N148" s="205"/>
      <c r="O148" s="205"/>
      <c r="P148" s="205">
        <v>4852</v>
      </c>
      <c r="Q148" s="205"/>
      <c r="R148" s="205"/>
      <c r="S148" s="297"/>
      <c r="T148" s="298"/>
    </row>
    <row r="149" spans="1:20" s="308" customFormat="1" ht="21" customHeight="1" hidden="1">
      <c r="A149" s="305" t="s">
        <v>585</v>
      </c>
      <c r="B149" s="306" t="s">
        <v>586</v>
      </c>
      <c r="C149" s="200">
        <v>0</v>
      </c>
      <c r="D149" s="204"/>
      <c r="E149" s="204"/>
      <c r="F149" s="204"/>
      <c r="G149" s="204"/>
      <c r="H149" s="204"/>
      <c r="I149" s="204"/>
      <c r="J149" s="204"/>
      <c r="K149" s="204"/>
      <c r="L149" s="204"/>
      <c r="M149" s="204"/>
      <c r="N149" s="204"/>
      <c r="O149" s="204"/>
      <c r="P149" s="204"/>
      <c r="Q149" s="204"/>
      <c r="R149" s="204"/>
      <c r="S149" s="297"/>
      <c r="T149" s="298"/>
    </row>
    <row r="150" spans="1:20" s="308" customFormat="1" ht="21" customHeight="1" hidden="1">
      <c r="A150" s="305" t="s">
        <v>587</v>
      </c>
      <c r="B150" s="306" t="s">
        <v>588</v>
      </c>
      <c r="C150" s="200">
        <v>0</v>
      </c>
      <c r="D150" s="204"/>
      <c r="E150" s="205"/>
      <c r="F150" s="205"/>
      <c r="G150" s="205"/>
      <c r="H150" s="205"/>
      <c r="I150" s="205"/>
      <c r="J150" s="205"/>
      <c r="K150" s="205"/>
      <c r="L150" s="205"/>
      <c r="M150" s="205"/>
      <c r="N150" s="205"/>
      <c r="O150" s="205"/>
      <c r="P150" s="205"/>
      <c r="Q150" s="205"/>
      <c r="R150" s="205"/>
      <c r="S150" s="297"/>
      <c r="T150" s="298"/>
    </row>
    <row r="151" spans="1:20" s="308" customFormat="1" ht="21" customHeight="1" hidden="1">
      <c r="A151" s="305" t="s">
        <v>589</v>
      </c>
      <c r="B151" s="306" t="s">
        <v>590</v>
      </c>
      <c r="C151" s="200">
        <v>0</v>
      </c>
      <c r="D151" s="204"/>
      <c r="E151" s="205"/>
      <c r="F151" s="205"/>
      <c r="G151" s="205"/>
      <c r="H151" s="205"/>
      <c r="I151" s="205"/>
      <c r="J151" s="205"/>
      <c r="K151" s="205"/>
      <c r="L151" s="205"/>
      <c r="M151" s="205"/>
      <c r="N151" s="205"/>
      <c r="O151" s="205"/>
      <c r="P151" s="205"/>
      <c r="Q151" s="205"/>
      <c r="R151" s="205"/>
      <c r="S151" s="297"/>
      <c r="T151" s="298"/>
    </row>
    <row r="152" spans="1:20" s="308" customFormat="1" ht="21" customHeight="1" hidden="1">
      <c r="A152" s="305" t="s">
        <v>591</v>
      </c>
      <c r="B152" s="306" t="s">
        <v>592</v>
      </c>
      <c r="C152" s="200">
        <v>0</v>
      </c>
      <c r="D152" s="204"/>
      <c r="E152" s="205"/>
      <c r="F152" s="205"/>
      <c r="G152" s="205"/>
      <c r="H152" s="205"/>
      <c r="I152" s="205"/>
      <c r="J152" s="205"/>
      <c r="K152" s="205"/>
      <c r="L152" s="205"/>
      <c r="M152" s="205"/>
      <c r="N152" s="205"/>
      <c r="O152" s="205"/>
      <c r="P152" s="205"/>
      <c r="Q152" s="205"/>
      <c r="R152" s="205"/>
      <c r="S152" s="297"/>
      <c r="T152" s="298"/>
    </row>
    <row r="153" spans="1:20" s="329" customFormat="1" ht="22.5" customHeight="1">
      <c r="A153" s="303">
        <v>34</v>
      </c>
      <c r="B153" s="200" t="s">
        <v>180</v>
      </c>
      <c r="C153" s="200">
        <v>8091</v>
      </c>
      <c r="D153" s="204"/>
      <c r="E153" s="205">
        <v>66</v>
      </c>
      <c r="F153" s="205"/>
      <c r="G153" s="205"/>
      <c r="H153" s="205"/>
      <c r="I153" s="205"/>
      <c r="J153" s="205"/>
      <c r="K153" s="205"/>
      <c r="L153" s="205"/>
      <c r="M153" s="205"/>
      <c r="N153" s="205"/>
      <c r="O153" s="205"/>
      <c r="P153" s="205">
        <v>8025</v>
      </c>
      <c r="Q153" s="205"/>
      <c r="R153" s="205"/>
      <c r="S153" s="297"/>
      <c r="T153" s="298"/>
    </row>
    <row r="154" spans="1:20" s="329" customFormat="1" ht="22.5" customHeight="1">
      <c r="A154" s="303">
        <v>35</v>
      </c>
      <c r="B154" s="200" t="s">
        <v>181</v>
      </c>
      <c r="C154" s="200">
        <v>3463</v>
      </c>
      <c r="D154" s="204">
        <v>0</v>
      </c>
      <c r="E154" s="205"/>
      <c r="F154" s="205"/>
      <c r="G154" s="205"/>
      <c r="H154" s="205"/>
      <c r="I154" s="205"/>
      <c r="J154" s="205"/>
      <c r="K154" s="205"/>
      <c r="L154" s="205"/>
      <c r="M154" s="205"/>
      <c r="N154" s="205"/>
      <c r="O154" s="205"/>
      <c r="P154" s="205">
        <v>3463</v>
      </c>
      <c r="Q154" s="205"/>
      <c r="R154" s="205"/>
      <c r="S154" s="297"/>
      <c r="T154" s="298"/>
    </row>
    <row r="155" spans="1:20" s="308" customFormat="1" ht="22.5" customHeight="1">
      <c r="A155" s="303">
        <v>36</v>
      </c>
      <c r="B155" s="200" t="s">
        <v>182</v>
      </c>
      <c r="C155" s="200">
        <v>996</v>
      </c>
      <c r="D155" s="204"/>
      <c r="E155" s="205"/>
      <c r="F155" s="205"/>
      <c r="G155" s="205"/>
      <c r="H155" s="205"/>
      <c r="I155" s="205"/>
      <c r="J155" s="205"/>
      <c r="K155" s="205"/>
      <c r="L155" s="205"/>
      <c r="M155" s="205"/>
      <c r="N155" s="205"/>
      <c r="O155" s="205"/>
      <c r="P155" s="205">
        <v>996</v>
      </c>
      <c r="Q155" s="205"/>
      <c r="R155" s="205"/>
      <c r="S155" s="297"/>
      <c r="T155" s="298"/>
    </row>
    <row r="156" spans="1:20" s="329" customFormat="1" ht="22.5" customHeight="1">
      <c r="A156" s="303">
        <v>37</v>
      </c>
      <c r="B156" s="200" t="s">
        <v>183</v>
      </c>
      <c r="C156" s="200">
        <v>1132</v>
      </c>
      <c r="D156" s="204"/>
      <c r="E156" s="205"/>
      <c r="F156" s="205"/>
      <c r="G156" s="205"/>
      <c r="H156" s="205"/>
      <c r="I156" s="205"/>
      <c r="J156" s="205"/>
      <c r="K156" s="205"/>
      <c r="L156" s="205"/>
      <c r="M156" s="205"/>
      <c r="N156" s="205"/>
      <c r="O156" s="205"/>
      <c r="P156" s="205">
        <v>1132</v>
      </c>
      <c r="Q156" s="205"/>
      <c r="R156" s="205"/>
      <c r="S156" s="297"/>
      <c r="T156" s="298"/>
    </row>
    <row r="157" spans="1:20" s="329" customFormat="1" ht="22.5" customHeight="1">
      <c r="A157" s="303">
        <v>38</v>
      </c>
      <c r="B157" s="200" t="s">
        <v>184</v>
      </c>
      <c r="C157" s="200">
        <v>989</v>
      </c>
      <c r="D157" s="204"/>
      <c r="E157" s="205"/>
      <c r="F157" s="205"/>
      <c r="G157" s="205"/>
      <c r="H157" s="205"/>
      <c r="I157" s="205"/>
      <c r="J157" s="205"/>
      <c r="K157" s="205"/>
      <c r="L157" s="205"/>
      <c r="M157" s="205"/>
      <c r="N157" s="205"/>
      <c r="O157" s="205"/>
      <c r="P157" s="205">
        <v>989</v>
      </c>
      <c r="Q157" s="205"/>
      <c r="R157" s="205"/>
      <c r="S157" s="297"/>
      <c r="T157" s="298"/>
    </row>
    <row r="158" spans="1:20" s="329" customFormat="1" ht="22.5" customHeight="1">
      <c r="A158" s="303">
        <v>39</v>
      </c>
      <c r="B158" s="200" t="s">
        <v>185</v>
      </c>
      <c r="C158" s="200">
        <v>6416</v>
      </c>
      <c r="D158" s="204"/>
      <c r="E158" s="205"/>
      <c r="F158" s="205"/>
      <c r="G158" s="205"/>
      <c r="H158" s="205"/>
      <c r="I158" s="205"/>
      <c r="J158" s="205"/>
      <c r="K158" s="205"/>
      <c r="L158" s="205"/>
      <c r="M158" s="205"/>
      <c r="N158" s="205"/>
      <c r="O158" s="205"/>
      <c r="P158" s="205">
        <v>6416</v>
      </c>
      <c r="Q158" s="205"/>
      <c r="R158" s="205"/>
      <c r="S158" s="297"/>
      <c r="T158" s="298"/>
    </row>
    <row r="159" spans="1:20" s="329" customFormat="1" ht="22.5" customHeight="1">
      <c r="A159" s="303">
        <v>40</v>
      </c>
      <c r="B159" s="200" t="s">
        <v>186</v>
      </c>
      <c r="C159" s="200">
        <v>525</v>
      </c>
      <c r="D159" s="204"/>
      <c r="E159" s="205"/>
      <c r="F159" s="205"/>
      <c r="G159" s="205"/>
      <c r="H159" s="205"/>
      <c r="I159" s="205"/>
      <c r="J159" s="205"/>
      <c r="K159" s="205"/>
      <c r="L159" s="205"/>
      <c r="M159" s="205"/>
      <c r="N159" s="205"/>
      <c r="O159" s="205"/>
      <c r="P159" s="205">
        <v>525</v>
      </c>
      <c r="Q159" s="205"/>
      <c r="R159" s="205"/>
      <c r="S159" s="297"/>
      <c r="T159" s="298"/>
    </row>
    <row r="160" spans="1:20" s="329" customFormat="1" ht="22.5" customHeight="1">
      <c r="A160" s="303">
        <v>41</v>
      </c>
      <c r="B160" s="200" t="s">
        <v>187</v>
      </c>
      <c r="C160" s="200">
        <v>2597</v>
      </c>
      <c r="D160" s="204"/>
      <c r="E160" s="205"/>
      <c r="F160" s="205"/>
      <c r="G160" s="205"/>
      <c r="H160" s="205"/>
      <c r="I160" s="205"/>
      <c r="J160" s="205"/>
      <c r="K160" s="205"/>
      <c r="L160" s="205"/>
      <c r="M160" s="205"/>
      <c r="N160" s="205"/>
      <c r="O160" s="205"/>
      <c r="P160" s="205">
        <v>2597</v>
      </c>
      <c r="Q160" s="205"/>
      <c r="R160" s="205"/>
      <c r="S160" s="297"/>
      <c r="T160" s="298"/>
    </row>
    <row r="161" spans="1:20" s="329" customFormat="1" ht="22.5" customHeight="1">
      <c r="A161" s="303">
        <v>42</v>
      </c>
      <c r="B161" s="330" t="s">
        <v>188</v>
      </c>
      <c r="C161" s="200">
        <v>3571</v>
      </c>
      <c r="D161" s="204">
        <v>0</v>
      </c>
      <c r="E161" s="205">
        <v>880</v>
      </c>
      <c r="F161" s="205"/>
      <c r="G161" s="205"/>
      <c r="H161" s="205"/>
      <c r="I161" s="205"/>
      <c r="J161" s="205"/>
      <c r="K161" s="205"/>
      <c r="L161" s="205"/>
      <c r="M161" s="205"/>
      <c r="N161" s="205"/>
      <c r="O161" s="205"/>
      <c r="P161" s="205">
        <v>2691</v>
      </c>
      <c r="Q161" s="205"/>
      <c r="R161" s="205"/>
      <c r="S161" s="297"/>
      <c r="T161" s="298"/>
    </row>
    <row r="162" spans="1:20" s="329" customFormat="1" ht="22.5" customHeight="1">
      <c r="A162" s="303">
        <v>43</v>
      </c>
      <c r="B162" s="200" t="s">
        <v>189</v>
      </c>
      <c r="C162" s="200">
        <v>1952</v>
      </c>
      <c r="D162" s="204"/>
      <c r="E162" s="205"/>
      <c r="F162" s="205"/>
      <c r="G162" s="205"/>
      <c r="H162" s="205"/>
      <c r="I162" s="205"/>
      <c r="J162" s="205"/>
      <c r="K162" s="205"/>
      <c r="L162" s="205"/>
      <c r="M162" s="205"/>
      <c r="N162" s="205"/>
      <c r="O162" s="205"/>
      <c r="P162" s="205">
        <v>1952</v>
      </c>
      <c r="Q162" s="205"/>
      <c r="R162" s="205"/>
      <c r="S162" s="297"/>
      <c r="T162" s="298"/>
    </row>
    <row r="163" spans="1:20" s="329" customFormat="1" ht="22.5" customHeight="1">
      <c r="A163" s="303">
        <v>44</v>
      </c>
      <c r="B163" s="200" t="s">
        <v>190</v>
      </c>
      <c r="C163" s="200">
        <v>1269</v>
      </c>
      <c r="D163" s="204"/>
      <c r="E163" s="205"/>
      <c r="F163" s="205"/>
      <c r="G163" s="205"/>
      <c r="H163" s="205"/>
      <c r="I163" s="205"/>
      <c r="J163" s="205"/>
      <c r="K163" s="205"/>
      <c r="L163" s="205"/>
      <c r="M163" s="205"/>
      <c r="N163" s="205"/>
      <c r="O163" s="205"/>
      <c r="P163" s="205">
        <v>1269</v>
      </c>
      <c r="Q163" s="205"/>
      <c r="R163" s="205"/>
      <c r="S163" s="297"/>
      <c r="T163" s="298"/>
    </row>
    <row r="164" spans="1:20" s="329" customFormat="1" ht="22.5" customHeight="1">
      <c r="A164" s="303">
        <v>45</v>
      </c>
      <c r="B164" s="200" t="s">
        <v>191</v>
      </c>
      <c r="C164" s="200">
        <v>248</v>
      </c>
      <c r="D164" s="204"/>
      <c r="E164" s="205"/>
      <c r="F164" s="205"/>
      <c r="G164" s="205"/>
      <c r="H164" s="205"/>
      <c r="I164" s="205"/>
      <c r="J164" s="205"/>
      <c r="K164" s="205"/>
      <c r="L164" s="205"/>
      <c r="M164" s="205"/>
      <c r="N164" s="205"/>
      <c r="O164" s="205"/>
      <c r="P164" s="205">
        <v>248</v>
      </c>
      <c r="Q164" s="205"/>
      <c r="R164" s="205"/>
      <c r="S164" s="297"/>
      <c r="T164" s="298"/>
    </row>
    <row r="165" spans="1:20" s="329" customFormat="1" ht="22.5" customHeight="1">
      <c r="A165" s="303">
        <v>46</v>
      </c>
      <c r="B165" s="200" t="s">
        <v>192</v>
      </c>
      <c r="C165" s="200">
        <v>378</v>
      </c>
      <c r="D165" s="204"/>
      <c r="E165" s="205"/>
      <c r="F165" s="205"/>
      <c r="G165" s="205"/>
      <c r="H165" s="205"/>
      <c r="I165" s="205"/>
      <c r="J165" s="205"/>
      <c r="K165" s="205"/>
      <c r="L165" s="205"/>
      <c r="M165" s="205"/>
      <c r="N165" s="205"/>
      <c r="O165" s="205"/>
      <c r="P165" s="205">
        <v>378</v>
      </c>
      <c r="Q165" s="205"/>
      <c r="R165" s="205"/>
      <c r="S165" s="297"/>
      <c r="T165" s="298"/>
    </row>
    <row r="166" spans="1:20" s="346" customFormat="1" ht="30.75" customHeight="1">
      <c r="A166" s="303">
        <v>47</v>
      </c>
      <c r="B166" s="584" t="s">
        <v>193</v>
      </c>
      <c r="C166" s="200">
        <v>248</v>
      </c>
      <c r="D166" s="204"/>
      <c r="E166" s="205"/>
      <c r="F166" s="205"/>
      <c r="G166" s="205"/>
      <c r="H166" s="205"/>
      <c r="I166" s="205"/>
      <c r="J166" s="205"/>
      <c r="K166" s="205"/>
      <c r="L166" s="205"/>
      <c r="M166" s="205"/>
      <c r="N166" s="205"/>
      <c r="O166" s="205"/>
      <c r="P166" s="205">
        <v>248</v>
      </c>
      <c r="Q166" s="205"/>
      <c r="R166" s="205"/>
      <c r="S166" s="297"/>
      <c r="T166" s="298"/>
    </row>
    <row r="167" spans="1:20" s="347" customFormat="1" ht="22.5" customHeight="1">
      <c r="A167" s="303">
        <v>48</v>
      </c>
      <c r="B167" s="200" t="s">
        <v>194</v>
      </c>
      <c r="C167" s="200">
        <v>248</v>
      </c>
      <c r="D167" s="204"/>
      <c r="E167" s="205"/>
      <c r="F167" s="205"/>
      <c r="G167" s="205"/>
      <c r="H167" s="205"/>
      <c r="I167" s="205"/>
      <c r="J167" s="205"/>
      <c r="K167" s="205"/>
      <c r="L167" s="205"/>
      <c r="M167" s="205"/>
      <c r="N167" s="205"/>
      <c r="O167" s="205"/>
      <c r="P167" s="205">
        <v>248</v>
      </c>
      <c r="Q167" s="205"/>
      <c r="R167" s="205"/>
      <c r="S167" s="297"/>
      <c r="T167" s="298"/>
    </row>
    <row r="168" spans="1:20" s="348" customFormat="1" ht="22.5" customHeight="1">
      <c r="A168" s="303">
        <v>49</v>
      </c>
      <c r="B168" s="200" t="s">
        <v>195</v>
      </c>
      <c r="C168" s="200">
        <v>4406</v>
      </c>
      <c r="D168" s="204"/>
      <c r="E168" s="205"/>
      <c r="F168" s="205"/>
      <c r="G168" s="205"/>
      <c r="H168" s="205"/>
      <c r="I168" s="205"/>
      <c r="J168" s="205"/>
      <c r="K168" s="205"/>
      <c r="L168" s="205"/>
      <c r="M168" s="205"/>
      <c r="N168" s="205"/>
      <c r="O168" s="205"/>
      <c r="P168" s="205"/>
      <c r="Q168" s="205">
        <v>4406</v>
      </c>
      <c r="R168" s="205"/>
      <c r="S168" s="297"/>
      <c r="T168" s="298"/>
    </row>
    <row r="169" spans="1:20" s="308" customFormat="1" ht="22.5" customHeight="1" hidden="1">
      <c r="A169" s="305" t="s">
        <v>593</v>
      </c>
      <c r="B169" s="306" t="s">
        <v>265</v>
      </c>
      <c r="C169" s="200">
        <v>0</v>
      </c>
      <c r="D169" s="204"/>
      <c r="E169" s="204"/>
      <c r="F169" s="204"/>
      <c r="G169" s="204"/>
      <c r="H169" s="204"/>
      <c r="I169" s="204"/>
      <c r="J169" s="204"/>
      <c r="K169" s="204"/>
      <c r="L169" s="204"/>
      <c r="M169" s="204"/>
      <c r="N169" s="204"/>
      <c r="O169" s="204"/>
      <c r="P169" s="204"/>
      <c r="Q169" s="204"/>
      <c r="R169" s="204"/>
      <c r="S169" s="297"/>
      <c r="T169" s="298"/>
    </row>
    <row r="170" spans="1:20" s="308" customFormat="1" ht="22.5" customHeight="1" hidden="1">
      <c r="A170" s="305" t="s">
        <v>594</v>
      </c>
      <c r="B170" s="306" t="s">
        <v>595</v>
      </c>
      <c r="C170" s="200">
        <v>0</v>
      </c>
      <c r="D170" s="204"/>
      <c r="E170" s="205"/>
      <c r="F170" s="205"/>
      <c r="G170" s="205"/>
      <c r="H170" s="205"/>
      <c r="I170" s="205"/>
      <c r="J170" s="205"/>
      <c r="K170" s="205"/>
      <c r="L170" s="205"/>
      <c r="M170" s="205"/>
      <c r="N170" s="205"/>
      <c r="O170" s="205"/>
      <c r="P170" s="205"/>
      <c r="Q170" s="205"/>
      <c r="R170" s="205"/>
      <c r="S170" s="297"/>
      <c r="T170" s="298"/>
    </row>
    <row r="171" spans="1:20" s="329" customFormat="1" ht="22.5" customHeight="1">
      <c r="A171" s="303">
        <v>50</v>
      </c>
      <c r="B171" s="200" t="s">
        <v>367</v>
      </c>
      <c r="C171" s="200">
        <v>66245</v>
      </c>
      <c r="D171" s="204">
        <v>0</v>
      </c>
      <c r="E171" s="205"/>
      <c r="F171" s="205">
        <v>25107</v>
      </c>
      <c r="G171" s="205"/>
      <c r="H171" s="205"/>
      <c r="I171" s="205"/>
      <c r="J171" s="205"/>
      <c r="K171" s="205">
        <v>41138</v>
      </c>
      <c r="L171" s="205"/>
      <c r="M171" s="205"/>
      <c r="N171" s="205"/>
      <c r="O171" s="205"/>
      <c r="P171" s="205"/>
      <c r="Q171" s="205"/>
      <c r="R171" s="205"/>
      <c r="S171" s="297"/>
      <c r="T171" s="298"/>
    </row>
    <row r="172" spans="1:20" s="308" customFormat="1" ht="22.5" customHeight="1" hidden="1">
      <c r="A172" s="305" t="s">
        <v>596</v>
      </c>
      <c r="B172" s="306" t="s">
        <v>370</v>
      </c>
      <c r="C172" s="200">
        <v>0</v>
      </c>
      <c r="D172" s="204"/>
      <c r="E172" s="204"/>
      <c r="F172" s="204"/>
      <c r="G172" s="204"/>
      <c r="H172" s="204"/>
      <c r="I172" s="204"/>
      <c r="J172" s="204"/>
      <c r="K172" s="204"/>
      <c r="L172" s="204"/>
      <c r="M172" s="204"/>
      <c r="N172" s="204"/>
      <c r="O172" s="204"/>
      <c r="P172" s="204"/>
      <c r="Q172" s="204"/>
      <c r="R172" s="204"/>
      <c r="S172" s="297"/>
      <c r="T172" s="298"/>
    </row>
    <row r="173" spans="1:20" s="308" customFormat="1" ht="22.5" customHeight="1" hidden="1">
      <c r="A173" s="305" t="s">
        <v>597</v>
      </c>
      <c r="B173" s="306" t="s">
        <v>493</v>
      </c>
      <c r="C173" s="200">
        <v>0</v>
      </c>
      <c r="D173" s="204"/>
      <c r="E173" s="205"/>
      <c r="F173" s="205"/>
      <c r="G173" s="205"/>
      <c r="H173" s="205"/>
      <c r="I173" s="205"/>
      <c r="J173" s="205"/>
      <c r="K173" s="205"/>
      <c r="L173" s="205"/>
      <c r="M173" s="205"/>
      <c r="N173" s="205"/>
      <c r="O173" s="205"/>
      <c r="P173" s="205"/>
      <c r="Q173" s="205"/>
      <c r="R173" s="205"/>
      <c r="S173" s="297"/>
      <c r="T173" s="298"/>
    </row>
    <row r="174" spans="1:20" s="308" customFormat="1" ht="22.5" customHeight="1">
      <c r="A174" s="303">
        <v>51</v>
      </c>
      <c r="B174" s="200" t="s">
        <v>196</v>
      </c>
      <c r="C174" s="200">
        <v>0</v>
      </c>
      <c r="D174" s="204"/>
      <c r="E174" s="205"/>
      <c r="F174" s="205"/>
      <c r="G174" s="205"/>
      <c r="H174" s="205"/>
      <c r="I174" s="205"/>
      <c r="J174" s="205"/>
      <c r="K174" s="205"/>
      <c r="L174" s="205"/>
      <c r="M174" s="205"/>
      <c r="N174" s="205"/>
      <c r="O174" s="205"/>
      <c r="P174" s="205">
        <v>0</v>
      </c>
      <c r="Q174" s="205"/>
      <c r="R174" s="205"/>
      <c r="S174" s="297"/>
      <c r="T174" s="298"/>
    </row>
    <row r="175" spans="1:20" s="329" customFormat="1" ht="22.5" customHeight="1">
      <c r="A175" s="303">
        <v>52</v>
      </c>
      <c r="B175" s="200" t="s">
        <v>368</v>
      </c>
      <c r="C175" s="200">
        <v>24855</v>
      </c>
      <c r="D175" s="204">
        <v>0</v>
      </c>
      <c r="E175" s="205"/>
      <c r="F175" s="205"/>
      <c r="G175" s="205">
        <v>17155</v>
      </c>
      <c r="H175" s="205"/>
      <c r="I175" s="205"/>
      <c r="J175" s="205"/>
      <c r="K175" s="205">
        <v>7700</v>
      </c>
      <c r="L175" s="205"/>
      <c r="M175" s="205"/>
      <c r="N175" s="205"/>
      <c r="O175" s="205"/>
      <c r="P175" s="205"/>
      <c r="Q175" s="205"/>
      <c r="R175" s="205"/>
      <c r="S175" s="297"/>
      <c r="T175" s="298"/>
    </row>
    <row r="176" spans="1:21" ht="22.5" customHeight="1">
      <c r="A176" s="303">
        <v>53</v>
      </c>
      <c r="B176" s="200" t="s">
        <v>598</v>
      </c>
      <c r="C176" s="200">
        <v>0</v>
      </c>
      <c r="D176" s="204"/>
      <c r="E176" s="205"/>
      <c r="F176" s="205"/>
      <c r="G176" s="205"/>
      <c r="H176" s="205"/>
      <c r="I176" s="205"/>
      <c r="J176" s="205"/>
      <c r="K176" s="205"/>
      <c r="L176" s="205"/>
      <c r="M176" s="205"/>
      <c r="N176" s="205"/>
      <c r="O176" s="205"/>
      <c r="P176" s="205"/>
      <c r="Q176" s="205"/>
      <c r="R176" s="205"/>
      <c r="S176" s="297"/>
      <c r="T176" s="298"/>
      <c r="U176" s="310"/>
    </row>
    <row r="177" spans="1:21" ht="22.5" customHeight="1">
      <c r="A177" s="305" t="s">
        <v>599</v>
      </c>
      <c r="B177" s="306" t="s">
        <v>197</v>
      </c>
      <c r="C177" s="200">
        <v>1960</v>
      </c>
      <c r="D177" s="204"/>
      <c r="E177" s="204"/>
      <c r="F177" s="204"/>
      <c r="G177" s="204"/>
      <c r="H177" s="204"/>
      <c r="I177" s="204"/>
      <c r="J177" s="204"/>
      <c r="K177" s="204"/>
      <c r="L177" s="204"/>
      <c r="M177" s="204"/>
      <c r="N177" s="204"/>
      <c r="O177" s="204"/>
      <c r="P177" s="204"/>
      <c r="Q177" s="204"/>
      <c r="R177" s="204">
        <v>1960</v>
      </c>
      <c r="S177" s="297"/>
      <c r="T177" s="298"/>
      <c r="U177" s="310"/>
    </row>
    <row r="178" spans="1:20" s="350" customFormat="1" ht="21.75" customHeight="1">
      <c r="A178" s="305" t="s">
        <v>600</v>
      </c>
      <c r="B178" s="349" t="s">
        <v>198</v>
      </c>
      <c r="C178" s="200">
        <v>700</v>
      </c>
      <c r="D178" s="204"/>
      <c r="E178" s="205"/>
      <c r="F178" s="205"/>
      <c r="G178" s="205"/>
      <c r="H178" s="205"/>
      <c r="I178" s="205"/>
      <c r="J178" s="205"/>
      <c r="K178" s="205"/>
      <c r="L178" s="205"/>
      <c r="M178" s="205"/>
      <c r="N178" s="205"/>
      <c r="O178" s="205"/>
      <c r="P178" s="204"/>
      <c r="Q178" s="205"/>
      <c r="R178" s="204">
        <v>700</v>
      </c>
      <c r="S178" s="297"/>
      <c r="T178" s="298"/>
    </row>
    <row r="179" spans="1:20" s="350" customFormat="1" ht="21.75" customHeight="1">
      <c r="A179" s="305" t="s">
        <v>601</v>
      </c>
      <c r="B179" s="349" t="s">
        <v>199</v>
      </c>
      <c r="C179" s="200">
        <v>1000</v>
      </c>
      <c r="D179" s="204"/>
      <c r="E179" s="205"/>
      <c r="F179" s="205"/>
      <c r="G179" s="205"/>
      <c r="H179" s="205"/>
      <c r="I179" s="205"/>
      <c r="J179" s="205"/>
      <c r="K179" s="205"/>
      <c r="L179" s="205"/>
      <c r="M179" s="205"/>
      <c r="N179" s="205"/>
      <c r="O179" s="205"/>
      <c r="P179" s="204"/>
      <c r="Q179" s="205"/>
      <c r="R179" s="204">
        <v>1000</v>
      </c>
      <c r="S179" s="297"/>
      <c r="T179" s="298"/>
    </row>
    <row r="180" spans="1:20" s="350" customFormat="1" ht="21.75" customHeight="1">
      <c r="A180" s="305" t="s">
        <v>602</v>
      </c>
      <c r="B180" s="349" t="s">
        <v>200</v>
      </c>
      <c r="C180" s="200">
        <v>700</v>
      </c>
      <c r="D180" s="204"/>
      <c r="E180" s="205"/>
      <c r="F180" s="205"/>
      <c r="G180" s="205"/>
      <c r="H180" s="205"/>
      <c r="I180" s="205"/>
      <c r="J180" s="205"/>
      <c r="K180" s="205"/>
      <c r="L180" s="205"/>
      <c r="M180" s="205"/>
      <c r="N180" s="205"/>
      <c r="O180" s="205"/>
      <c r="P180" s="204"/>
      <c r="Q180" s="205"/>
      <c r="R180" s="204">
        <v>700</v>
      </c>
      <c r="S180" s="297"/>
      <c r="T180" s="298"/>
    </row>
    <row r="181" spans="1:20" s="350" customFormat="1" ht="21.75" customHeight="1">
      <c r="A181" s="305" t="s">
        <v>603</v>
      </c>
      <c r="B181" s="349" t="s">
        <v>201</v>
      </c>
      <c r="C181" s="200">
        <v>500</v>
      </c>
      <c r="D181" s="204"/>
      <c r="E181" s="205"/>
      <c r="F181" s="205"/>
      <c r="G181" s="205"/>
      <c r="H181" s="205"/>
      <c r="I181" s="205"/>
      <c r="J181" s="205"/>
      <c r="K181" s="205"/>
      <c r="L181" s="205"/>
      <c r="M181" s="205"/>
      <c r="N181" s="205"/>
      <c r="O181" s="205"/>
      <c r="P181" s="204"/>
      <c r="Q181" s="205"/>
      <c r="R181" s="204">
        <v>500</v>
      </c>
      <c r="S181" s="297"/>
      <c r="T181" s="298"/>
    </row>
    <row r="182" spans="1:20" s="350" customFormat="1" ht="21.75" customHeight="1">
      <c r="A182" s="305" t="s">
        <v>604</v>
      </c>
      <c r="B182" s="349" t="s">
        <v>202</v>
      </c>
      <c r="C182" s="200">
        <v>530</v>
      </c>
      <c r="D182" s="204"/>
      <c r="E182" s="205"/>
      <c r="F182" s="205"/>
      <c r="G182" s="205"/>
      <c r="H182" s="205"/>
      <c r="I182" s="205"/>
      <c r="J182" s="205"/>
      <c r="K182" s="205"/>
      <c r="L182" s="205"/>
      <c r="M182" s="205"/>
      <c r="N182" s="205"/>
      <c r="O182" s="205"/>
      <c r="P182" s="204"/>
      <c r="Q182" s="205"/>
      <c r="R182" s="204">
        <v>530</v>
      </c>
      <c r="S182" s="297"/>
      <c r="T182" s="298"/>
    </row>
    <row r="183" spans="1:20" s="350" customFormat="1" ht="21.75" customHeight="1" hidden="1">
      <c r="A183" s="305" t="s">
        <v>605</v>
      </c>
      <c r="B183" s="349" t="s">
        <v>440</v>
      </c>
      <c r="C183" s="200">
        <v>0</v>
      </c>
      <c r="D183" s="204"/>
      <c r="E183" s="205"/>
      <c r="F183" s="205"/>
      <c r="G183" s="205"/>
      <c r="H183" s="205"/>
      <c r="I183" s="205"/>
      <c r="J183" s="205"/>
      <c r="K183" s="205"/>
      <c r="L183" s="205"/>
      <c r="M183" s="205"/>
      <c r="N183" s="205"/>
      <c r="O183" s="205"/>
      <c r="P183" s="204"/>
      <c r="Q183" s="205"/>
      <c r="R183" s="204">
        <v>0</v>
      </c>
      <c r="S183" s="297"/>
      <c r="T183" s="298"/>
    </row>
    <row r="184" spans="1:20" s="350" customFormat="1" ht="33" customHeight="1" hidden="1">
      <c r="A184" s="305" t="s">
        <v>606</v>
      </c>
      <c r="B184" s="585" t="s">
        <v>372</v>
      </c>
      <c r="C184" s="200">
        <v>0</v>
      </c>
      <c r="D184" s="204"/>
      <c r="E184" s="205"/>
      <c r="F184" s="205"/>
      <c r="G184" s="205"/>
      <c r="H184" s="205"/>
      <c r="I184" s="205"/>
      <c r="J184" s="205"/>
      <c r="K184" s="205"/>
      <c r="L184" s="205"/>
      <c r="M184" s="205"/>
      <c r="N184" s="205"/>
      <c r="O184" s="205"/>
      <c r="P184" s="204"/>
      <c r="Q184" s="205">
        <v>0</v>
      </c>
      <c r="R184" s="204"/>
      <c r="S184" s="297"/>
      <c r="T184" s="298"/>
    </row>
    <row r="185" spans="1:20" s="353" customFormat="1" ht="23.25" customHeight="1">
      <c r="A185" s="351" t="s">
        <v>607</v>
      </c>
      <c r="B185" s="352" t="s">
        <v>608</v>
      </c>
      <c r="C185" s="200">
        <v>372094</v>
      </c>
      <c r="D185" s="204"/>
      <c r="E185" s="205"/>
      <c r="F185" s="205"/>
      <c r="G185" s="205"/>
      <c r="H185" s="205">
        <v>0</v>
      </c>
      <c r="I185" s="205"/>
      <c r="J185" s="205"/>
      <c r="K185" s="205">
        <v>372094</v>
      </c>
      <c r="L185" s="205"/>
      <c r="M185" s="205"/>
      <c r="N185" s="205"/>
      <c r="O185" s="205"/>
      <c r="P185" s="205"/>
      <c r="Q185" s="205"/>
      <c r="R185" s="205"/>
      <c r="S185" s="297"/>
      <c r="T185" s="298"/>
    </row>
    <row r="186" spans="1:18" ht="26.25">
      <c r="A186" s="581" t="s">
        <v>609</v>
      </c>
      <c r="B186" s="582" t="s">
        <v>610</v>
      </c>
      <c r="C186" s="583">
        <v>330612</v>
      </c>
      <c r="D186" s="206"/>
      <c r="E186" s="207"/>
      <c r="F186" s="207"/>
      <c r="G186" s="207"/>
      <c r="H186" s="207"/>
      <c r="I186" s="207"/>
      <c r="J186" s="207"/>
      <c r="K186" s="207">
        <v>330612</v>
      </c>
      <c r="L186" s="207"/>
      <c r="M186" s="207"/>
      <c r="N186" s="207"/>
      <c r="O186" s="207"/>
      <c r="P186" s="207"/>
      <c r="Q186" s="207"/>
      <c r="R186" s="207"/>
    </row>
    <row r="187" spans="1:2" ht="18.75" customHeight="1">
      <c r="A187" s="354"/>
      <c r="B187" s="355"/>
    </row>
    <row r="188" spans="1:2" ht="18.75" customHeight="1">
      <c r="A188" s="354"/>
      <c r="B188" s="355"/>
    </row>
    <row r="189" spans="1:2" ht="18.75" customHeight="1">
      <c r="A189" s="354"/>
      <c r="B189" s="355"/>
    </row>
    <row r="190" spans="1:2" ht="18.75" customHeight="1">
      <c r="A190" s="354"/>
      <c r="B190" s="355"/>
    </row>
    <row r="191" spans="1:2" ht="18.75" customHeight="1">
      <c r="A191" s="354"/>
      <c r="B191" s="355"/>
    </row>
    <row r="192" spans="1:2" ht="18.75" customHeight="1">
      <c r="A192" s="354"/>
      <c r="B192" s="355"/>
    </row>
    <row r="193" spans="1:2" ht="18.75" customHeight="1">
      <c r="A193" s="354"/>
      <c r="B193" s="355"/>
    </row>
    <row r="194" spans="1:2" ht="18.75" customHeight="1">
      <c r="A194" s="354"/>
      <c r="B194" s="355"/>
    </row>
    <row r="195" spans="1:2" ht="18.75" customHeight="1">
      <c r="A195" s="354"/>
      <c r="B195" s="355"/>
    </row>
    <row r="196" spans="1:2" ht="18.75" customHeight="1">
      <c r="A196" s="354"/>
      <c r="B196" s="355"/>
    </row>
    <row r="197" spans="1:2" ht="18.75" customHeight="1">
      <c r="A197" s="354"/>
      <c r="B197" s="355"/>
    </row>
    <row r="198" spans="1:2" ht="18.75" customHeight="1">
      <c r="A198" s="354"/>
      <c r="B198" s="355"/>
    </row>
    <row r="199" spans="1:2" ht="18.75" customHeight="1">
      <c r="A199" s="354"/>
      <c r="B199" s="355"/>
    </row>
    <row r="200" spans="1:2" ht="18.75" customHeight="1">
      <c r="A200" s="354"/>
      <c r="B200" s="355"/>
    </row>
    <row r="201" spans="1:2" ht="18.75" customHeight="1">
      <c r="A201" s="354"/>
      <c r="B201" s="355"/>
    </row>
    <row r="202" spans="1:2" ht="18.75" customHeight="1">
      <c r="A202" s="354"/>
      <c r="B202" s="355"/>
    </row>
    <row r="203" spans="1:2" ht="18.75" customHeight="1">
      <c r="A203" s="354"/>
      <c r="B203" s="355"/>
    </row>
    <row r="204" spans="1:2" ht="18.75" customHeight="1">
      <c r="A204" s="354"/>
      <c r="B204" s="355"/>
    </row>
    <row r="205" spans="1:2" ht="18.75" customHeight="1">
      <c r="A205" s="354"/>
      <c r="B205" s="355"/>
    </row>
    <row r="206" spans="1:2" ht="18.75" customHeight="1">
      <c r="A206" s="354"/>
      <c r="B206" s="355"/>
    </row>
    <row r="207" spans="1:2" ht="18.75" customHeight="1">
      <c r="A207" s="354"/>
      <c r="B207" s="355"/>
    </row>
    <row r="208" spans="1:2" ht="18.75" customHeight="1">
      <c r="A208" s="354"/>
      <c r="B208" s="355"/>
    </row>
    <row r="209" spans="1:2" ht="18.75" customHeight="1">
      <c r="A209" s="354"/>
      <c r="B209" s="355"/>
    </row>
    <row r="210" spans="1:2" ht="18.75" customHeight="1">
      <c r="A210" s="354"/>
      <c r="B210" s="355"/>
    </row>
    <row r="211" spans="1:2" ht="18.75" customHeight="1">
      <c r="A211" s="354"/>
      <c r="B211" s="355"/>
    </row>
    <row r="212" spans="1:2" ht="18.75" customHeight="1">
      <c r="A212" s="354"/>
      <c r="B212" s="355"/>
    </row>
    <row r="213" spans="1:2" ht="18.75" customHeight="1">
      <c r="A213" s="354"/>
      <c r="B213" s="355"/>
    </row>
    <row r="214" spans="1:2" ht="18.75" customHeight="1">
      <c r="A214" s="354"/>
      <c r="B214" s="355"/>
    </row>
    <row r="215" spans="1:2" ht="18.75" customHeight="1">
      <c r="A215" s="354"/>
      <c r="B215" s="355"/>
    </row>
    <row r="216" spans="1:2" ht="18.75" customHeight="1">
      <c r="A216" s="354"/>
      <c r="B216" s="355"/>
    </row>
    <row r="217" spans="1:2" ht="18.75" customHeight="1">
      <c r="A217" s="354"/>
      <c r="B217" s="355"/>
    </row>
    <row r="218" spans="1:2" ht="18.75" customHeight="1">
      <c r="A218" s="354"/>
      <c r="B218" s="355"/>
    </row>
    <row r="219" spans="1:2" ht="18.75" customHeight="1">
      <c r="A219" s="354"/>
      <c r="B219" s="355"/>
    </row>
    <row r="220" spans="1:2" ht="18.75" customHeight="1">
      <c r="A220" s="354"/>
      <c r="B220" s="355"/>
    </row>
    <row r="221" spans="1:2" ht="18.75" customHeight="1">
      <c r="A221" s="354"/>
      <c r="B221" s="355"/>
    </row>
    <row r="222" spans="1:2" ht="18.75" customHeight="1">
      <c r="A222" s="354"/>
      <c r="B222" s="355"/>
    </row>
    <row r="223" spans="1:2" ht="18.75" customHeight="1">
      <c r="A223" s="354"/>
      <c r="B223" s="355"/>
    </row>
    <row r="224" spans="1:2" ht="18.75" customHeight="1">
      <c r="A224" s="354"/>
      <c r="B224" s="355"/>
    </row>
    <row r="225" spans="1:2" ht="18.75" customHeight="1">
      <c r="A225" s="354"/>
      <c r="B225" s="355"/>
    </row>
    <row r="226" spans="1:2" ht="18.75" customHeight="1">
      <c r="A226" s="354"/>
      <c r="B226" s="355"/>
    </row>
    <row r="227" spans="1:2" ht="18.75" customHeight="1">
      <c r="A227" s="354"/>
      <c r="B227" s="355"/>
    </row>
    <row r="228" spans="1:2" ht="18.75" customHeight="1">
      <c r="A228" s="354"/>
      <c r="B228" s="355"/>
    </row>
    <row r="229" spans="1:2" ht="18.75" customHeight="1">
      <c r="A229" s="354"/>
      <c r="B229" s="355" t="s">
        <v>611</v>
      </c>
    </row>
    <row r="230" spans="1:2" ht="18.75" customHeight="1">
      <c r="A230" s="354"/>
      <c r="B230" s="355" t="s">
        <v>612</v>
      </c>
    </row>
    <row r="231" spans="1:2" ht="18.75" customHeight="1">
      <c r="A231" s="354"/>
      <c r="B231" s="355"/>
    </row>
    <row r="232" spans="1:2" ht="18.75" customHeight="1">
      <c r="A232" s="354"/>
      <c r="B232" s="355" t="s">
        <v>613</v>
      </c>
    </row>
    <row r="233" spans="1:2" ht="18.75" customHeight="1">
      <c r="A233" s="354"/>
      <c r="B233" s="355" t="s">
        <v>614</v>
      </c>
    </row>
    <row r="234" spans="1:2" ht="18.75" customHeight="1">
      <c r="A234" s="354"/>
      <c r="B234" s="355" t="s">
        <v>615</v>
      </c>
    </row>
    <row r="235" spans="1:2" ht="18.75" customHeight="1">
      <c r="A235" s="354"/>
      <c r="B235" s="356" t="s">
        <v>616</v>
      </c>
    </row>
    <row r="236" spans="1:2" ht="18.75" customHeight="1">
      <c r="A236" s="354"/>
      <c r="B236" s="357" t="s">
        <v>617</v>
      </c>
    </row>
    <row r="237" spans="1:2" ht="18.75" customHeight="1">
      <c r="A237" s="354"/>
      <c r="B237" s="357" t="s">
        <v>618</v>
      </c>
    </row>
    <row r="238" spans="1:2" ht="18.75" customHeight="1">
      <c r="A238" s="354"/>
      <c r="B238" s="357" t="s">
        <v>619</v>
      </c>
    </row>
    <row r="239" spans="1:2" ht="18.75" customHeight="1">
      <c r="A239" s="354"/>
      <c r="B239" s="357" t="s">
        <v>620</v>
      </c>
    </row>
    <row r="240" spans="1:2" ht="18.75" customHeight="1">
      <c r="A240" s="354"/>
      <c r="B240" s="337" t="s">
        <v>621</v>
      </c>
    </row>
    <row r="241" spans="1:2" ht="18.75" customHeight="1">
      <c r="A241" s="354"/>
      <c r="B241" s="337" t="s">
        <v>622</v>
      </c>
    </row>
    <row r="242" spans="1:2" ht="18.75" customHeight="1">
      <c r="A242" s="354"/>
      <c r="B242" s="337" t="s">
        <v>623</v>
      </c>
    </row>
    <row r="243" spans="1:2" ht="18.75" customHeight="1">
      <c r="A243" s="354"/>
      <c r="B243" s="358" t="s">
        <v>624</v>
      </c>
    </row>
    <row r="244" spans="1:2" ht="18.75" customHeight="1">
      <c r="A244" s="354"/>
      <c r="B244" s="358" t="s">
        <v>625</v>
      </c>
    </row>
    <row r="245" spans="1:2" ht="18.75" customHeight="1">
      <c r="A245" s="354"/>
      <c r="B245" s="337" t="s">
        <v>626</v>
      </c>
    </row>
    <row r="246" spans="1:2" ht="18.75" customHeight="1">
      <c r="A246" s="354"/>
      <c r="B246" s="337" t="s">
        <v>627</v>
      </c>
    </row>
    <row r="247" spans="1:2" ht="18.75" customHeight="1">
      <c r="A247" s="354"/>
      <c r="B247" s="337" t="s">
        <v>628</v>
      </c>
    </row>
    <row r="248" spans="1:2" ht="18.75" customHeight="1">
      <c r="A248" s="354"/>
      <c r="B248" s="337" t="s">
        <v>629</v>
      </c>
    </row>
    <row r="249" spans="1:2" ht="18.75" customHeight="1">
      <c r="A249" s="354"/>
      <c r="B249" s="337" t="s">
        <v>630</v>
      </c>
    </row>
    <row r="250" spans="1:2" ht="33">
      <c r="A250" s="354"/>
      <c r="B250" s="359" t="s">
        <v>631</v>
      </c>
    </row>
    <row r="251" spans="1:2" ht="17.25" customHeight="1">
      <c r="A251" s="354"/>
      <c r="B251" s="359" t="s">
        <v>632</v>
      </c>
    </row>
    <row r="252" spans="1:2" ht="18.75" customHeight="1">
      <c r="A252" s="354"/>
      <c r="B252" s="337" t="s">
        <v>633</v>
      </c>
    </row>
    <row r="253" spans="1:2" ht="18.75" customHeight="1">
      <c r="A253" s="354"/>
      <c r="B253" s="337" t="s">
        <v>634</v>
      </c>
    </row>
    <row r="254" spans="1:2" ht="18.75" customHeight="1">
      <c r="A254" s="354"/>
      <c r="B254" s="360" t="s">
        <v>635</v>
      </c>
    </row>
    <row r="255" spans="1:2" ht="18.75" customHeight="1">
      <c r="A255" s="354"/>
      <c r="B255" s="361" t="s">
        <v>636</v>
      </c>
    </row>
    <row r="256" spans="1:2" ht="18.75" customHeight="1">
      <c r="A256" s="354"/>
      <c r="B256" s="361" t="s">
        <v>637</v>
      </c>
    </row>
    <row r="257" spans="1:2" ht="18.75" customHeight="1">
      <c r="A257" s="354"/>
      <c r="B257" s="361" t="s">
        <v>638</v>
      </c>
    </row>
    <row r="258" spans="1:2" ht="18.75" customHeight="1">
      <c r="A258" s="354"/>
      <c r="B258" s="361" t="s">
        <v>639</v>
      </c>
    </row>
    <row r="259" spans="1:2" ht="18.75" customHeight="1">
      <c r="A259" s="354"/>
      <c r="B259" s="361" t="s">
        <v>640</v>
      </c>
    </row>
    <row r="260" spans="1:2" ht="18.75" customHeight="1">
      <c r="A260" s="354"/>
      <c r="B260" s="362" t="s">
        <v>641</v>
      </c>
    </row>
    <row r="261" spans="1:2" ht="18.75" customHeight="1">
      <c r="A261" s="354"/>
      <c r="B261" s="362" t="s">
        <v>642</v>
      </c>
    </row>
    <row r="262" spans="1:2" ht="18.75" customHeight="1">
      <c r="A262" s="354"/>
      <c r="B262" s="363" t="s">
        <v>643</v>
      </c>
    </row>
    <row r="263" spans="1:2" ht="18.75" customHeight="1">
      <c r="A263" s="354"/>
      <c r="B263" s="363" t="s">
        <v>644</v>
      </c>
    </row>
    <row r="264" spans="1:2" ht="18.75" customHeight="1">
      <c r="A264" s="354"/>
      <c r="B264" s="363" t="s">
        <v>645</v>
      </c>
    </row>
    <row r="265" spans="1:2" ht="18.75" customHeight="1">
      <c r="A265" s="354"/>
      <c r="B265" s="363" t="s">
        <v>646</v>
      </c>
    </row>
    <row r="266" spans="1:2" ht="18.75" customHeight="1">
      <c r="A266" s="354"/>
      <c r="B266" s="363" t="s">
        <v>647</v>
      </c>
    </row>
    <row r="267" spans="1:18" s="366" customFormat="1" ht="18.75" customHeight="1">
      <c r="A267" s="364"/>
      <c r="B267" s="365"/>
      <c r="C267" s="192"/>
      <c r="D267" s="193"/>
      <c r="E267" s="192"/>
      <c r="F267" s="192"/>
      <c r="G267" s="192"/>
      <c r="H267" s="192"/>
      <c r="I267" s="192"/>
      <c r="J267" s="192"/>
      <c r="K267" s="192"/>
      <c r="L267" s="192"/>
      <c r="M267" s="192"/>
      <c r="N267" s="192"/>
      <c r="O267" s="192"/>
      <c r="P267" s="192"/>
      <c r="Q267" s="192"/>
      <c r="R267" s="192"/>
    </row>
    <row r="268" spans="1:2" ht="18.75" customHeight="1">
      <c r="A268" s="354"/>
      <c r="B268" s="337"/>
    </row>
    <row r="269" spans="1:2" ht="18.75" customHeight="1">
      <c r="A269" s="354"/>
      <c r="B269" s="192"/>
    </row>
    <row r="270" spans="1:2" ht="18.75" customHeight="1">
      <c r="A270" s="354"/>
      <c r="B270" s="362"/>
    </row>
    <row r="271" spans="1:2" ht="18.75" customHeight="1">
      <c r="A271" s="354"/>
      <c r="B271" s="355"/>
    </row>
    <row r="272" spans="1:2" ht="18.75" customHeight="1">
      <c r="A272" s="354"/>
      <c r="B272" s="355"/>
    </row>
    <row r="273" spans="1:2" ht="18.75" customHeight="1">
      <c r="A273" s="354"/>
      <c r="B273" s="355"/>
    </row>
    <row r="274" spans="1:2" ht="18.75" customHeight="1">
      <c r="A274" s="354"/>
      <c r="B274" s="355"/>
    </row>
    <row r="275" spans="1:2" ht="18.75" customHeight="1">
      <c r="A275" s="354"/>
      <c r="B275" s="355"/>
    </row>
    <row r="276" spans="1:2" ht="18.75" customHeight="1">
      <c r="A276" s="354"/>
      <c r="B276" s="355"/>
    </row>
    <row r="277" spans="1:2" ht="18.75" customHeight="1">
      <c r="A277" s="354"/>
      <c r="B277" s="355"/>
    </row>
    <row r="278" spans="1:2" ht="18.75" customHeight="1">
      <c r="A278" s="354"/>
      <c r="B278" s="355"/>
    </row>
    <row r="279" spans="1:2" ht="18.75" customHeight="1">
      <c r="A279" s="354"/>
      <c r="B279" s="355"/>
    </row>
    <row r="280" spans="1:2" ht="18.75" customHeight="1">
      <c r="A280" s="354"/>
      <c r="B280" s="355"/>
    </row>
    <row r="281" spans="1:2" ht="18.75" customHeight="1">
      <c r="A281" s="354"/>
      <c r="B281" s="355"/>
    </row>
    <row r="282" spans="1:2" ht="18.75" customHeight="1">
      <c r="A282" s="354"/>
      <c r="B282" s="355"/>
    </row>
    <row r="283" spans="1:2" ht="18.75" customHeight="1">
      <c r="A283" s="354"/>
      <c r="B283" s="355"/>
    </row>
    <row r="284" spans="1:2" ht="18.75" customHeight="1">
      <c r="A284" s="354"/>
      <c r="B284" s="355"/>
    </row>
    <row r="285" spans="1:2" ht="18.75" customHeight="1">
      <c r="A285" s="354"/>
      <c r="B285" s="355"/>
    </row>
    <row r="286" spans="1:2" ht="18.75" customHeight="1">
      <c r="A286" s="354"/>
      <c r="B286" s="355"/>
    </row>
    <row r="287" spans="1:2" ht="18.75" customHeight="1">
      <c r="A287" s="354"/>
      <c r="B287" s="355"/>
    </row>
    <row r="288" spans="1:2" ht="18.75" customHeight="1">
      <c r="A288" s="354"/>
      <c r="B288" s="355"/>
    </row>
    <row r="289" spans="1:2" ht="18.75" customHeight="1">
      <c r="A289" s="354"/>
      <c r="B289" s="355"/>
    </row>
    <row r="290" spans="1:2" ht="18.75" customHeight="1">
      <c r="A290" s="354"/>
      <c r="B290" s="355"/>
    </row>
    <row r="291" spans="1:2" ht="18.75" customHeight="1">
      <c r="A291" s="354"/>
      <c r="B291" s="355"/>
    </row>
    <row r="292" spans="1:2" ht="18.75" customHeight="1">
      <c r="A292" s="354"/>
      <c r="B292" s="355"/>
    </row>
    <row r="293" spans="1:2" ht="18.75" customHeight="1">
      <c r="A293" s="354"/>
      <c r="B293" s="355"/>
    </row>
    <row r="294" spans="1:2" ht="18.75" customHeight="1">
      <c r="A294" s="354"/>
      <c r="B294" s="355"/>
    </row>
    <row r="295" spans="1:2" ht="18.75" customHeight="1">
      <c r="A295" s="354"/>
      <c r="B295" s="355"/>
    </row>
    <row r="296" spans="1:2" ht="18.75" customHeight="1">
      <c r="A296" s="354"/>
      <c r="B296" s="355"/>
    </row>
    <row r="297" spans="1:2" ht="18.75" customHeight="1">
      <c r="A297" s="354"/>
      <c r="B297" s="355"/>
    </row>
    <row r="298" spans="1:2" ht="18.75" customHeight="1">
      <c r="A298" s="354"/>
      <c r="B298" s="355"/>
    </row>
    <row r="299" spans="1:2" ht="18.75" customHeight="1">
      <c r="A299" s="354"/>
      <c r="B299" s="355"/>
    </row>
    <row r="300" spans="1:2" ht="18.75" customHeight="1">
      <c r="A300" s="354"/>
      <c r="B300" s="355"/>
    </row>
    <row r="301" spans="1:2" ht="18.75" customHeight="1">
      <c r="A301" s="354"/>
      <c r="B301" s="355"/>
    </row>
    <row r="302" spans="1:2" ht="18.75" customHeight="1">
      <c r="A302" s="354"/>
      <c r="B302" s="355"/>
    </row>
    <row r="303" spans="1:2" ht="18.75" customHeight="1">
      <c r="A303" s="354"/>
      <c r="B303" s="355"/>
    </row>
    <row r="304" spans="1:20" ht="18.75" customHeight="1">
      <c r="A304" s="354"/>
      <c r="B304" s="367"/>
      <c r="T304" s="368"/>
    </row>
    <row r="305" spans="1:20" ht="18.75" customHeight="1">
      <c r="A305" s="354"/>
      <c r="B305" s="355"/>
      <c r="T305" s="368"/>
    </row>
    <row r="306" spans="1:20" ht="18.75" customHeight="1">
      <c r="A306" s="354"/>
      <c r="B306" s="355"/>
      <c r="T306" s="368"/>
    </row>
    <row r="307" spans="1:2" ht="18.75" customHeight="1">
      <c r="A307" s="354"/>
      <c r="B307" s="355"/>
    </row>
    <row r="308" spans="1:2" ht="18.75" customHeight="1">
      <c r="A308" s="354"/>
      <c r="B308" s="355"/>
    </row>
    <row r="309" spans="1:2" ht="18.75" customHeight="1">
      <c r="A309" s="354"/>
      <c r="B309" s="355"/>
    </row>
    <row r="310" spans="1:2" ht="18.75" customHeight="1">
      <c r="A310" s="354"/>
      <c r="B310" s="355"/>
    </row>
    <row r="311" spans="1:2" ht="18.75" customHeight="1">
      <c r="A311" s="354"/>
      <c r="B311" s="355"/>
    </row>
    <row r="312" spans="1:2" ht="18.75" customHeight="1">
      <c r="A312" s="354"/>
      <c r="B312" s="355"/>
    </row>
    <row r="313" spans="1:2" ht="18.75" customHeight="1">
      <c r="A313" s="354"/>
      <c r="B313" s="355"/>
    </row>
    <row r="314" spans="1:2" ht="18.75" customHeight="1">
      <c r="A314" s="354"/>
      <c r="B314" s="355"/>
    </row>
    <row r="315" spans="1:2" ht="18.75" customHeight="1">
      <c r="A315" s="354"/>
      <c r="B315" s="355"/>
    </row>
    <row r="316" spans="1:2" ht="18.75" customHeight="1">
      <c r="A316" s="354"/>
      <c r="B316" s="355"/>
    </row>
    <row r="317" spans="1:20" ht="18.75" customHeight="1">
      <c r="A317" s="354"/>
      <c r="B317" s="355"/>
      <c r="T317" s="369"/>
    </row>
    <row r="318" spans="1:2" ht="18.75" customHeight="1">
      <c r="A318" s="354"/>
      <c r="B318" s="355"/>
    </row>
    <row r="319" spans="1:2" ht="18.75" customHeight="1">
      <c r="A319" s="354"/>
      <c r="B319" s="355"/>
    </row>
    <row r="320" spans="1:2" ht="18.75" customHeight="1" hidden="1">
      <c r="A320" s="354"/>
      <c r="B320" s="355"/>
    </row>
    <row r="321" spans="1:2" ht="18.75" customHeight="1" hidden="1">
      <c r="A321" s="354"/>
      <c r="B321" s="355"/>
    </row>
    <row r="322" spans="1:2" ht="18.75" customHeight="1" hidden="1">
      <c r="A322" s="354"/>
      <c r="B322" s="355"/>
    </row>
    <row r="323" spans="1:2" ht="18.75" customHeight="1">
      <c r="A323" s="354"/>
      <c r="B323" s="355"/>
    </row>
    <row r="324" spans="1:2" ht="18.75" customHeight="1">
      <c r="A324" s="354"/>
      <c r="B324" s="355"/>
    </row>
    <row r="325" spans="1:2" ht="18.75" customHeight="1">
      <c r="A325" s="354"/>
      <c r="B325" s="355"/>
    </row>
    <row r="326" spans="1:2" ht="18.75" customHeight="1">
      <c r="A326" s="354"/>
      <c r="B326" s="355"/>
    </row>
    <row r="327" spans="1:2" ht="18.75" customHeight="1">
      <c r="A327" s="354"/>
      <c r="B327" s="355"/>
    </row>
    <row r="328" spans="1:2" ht="18.75" customHeight="1">
      <c r="A328" s="354"/>
      <c r="B328" s="355"/>
    </row>
    <row r="329" spans="1:2" ht="18.75" customHeight="1">
      <c r="A329" s="354"/>
      <c r="B329" s="355"/>
    </row>
    <row r="330" spans="1:2" ht="18.75" customHeight="1">
      <c r="A330" s="354"/>
      <c r="B330" s="355"/>
    </row>
    <row r="331" spans="1:2" ht="18.75" customHeight="1" hidden="1">
      <c r="A331" s="354"/>
      <c r="B331" s="355"/>
    </row>
    <row r="332" spans="1:2" ht="18.75" customHeight="1">
      <c r="A332" s="354"/>
      <c r="B332" s="355"/>
    </row>
    <row r="333" spans="1:2" ht="18.75" customHeight="1">
      <c r="A333" s="354"/>
      <c r="B333" s="355"/>
    </row>
    <row r="334" spans="1:2" ht="18.75" customHeight="1">
      <c r="A334" s="354"/>
      <c r="B334" s="355"/>
    </row>
    <row r="335" spans="1:2" ht="18.75" customHeight="1">
      <c r="A335" s="354"/>
      <c r="B335" s="355"/>
    </row>
    <row r="336" spans="1:2" ht="18.75" customHeight="1">
      <c r="A336" s="354"/>
      <c r="B336" s="355"/>
    </row>
    <row r="337" spans="1:2" ht="18.75" customHeight="1">
      <c r="A337" s="354"/>
      <c r="B337" s="355"/>
    </row>
    <row r="338" spans="1:2" ht="18.75" customHeight="1">
      <c r="A338" s="354"/>
      <c r="B338" s="355"/>
    </row>
    <row r="339" spans="1:2" ht="18.75" customHeight="1">
      <c r="A339" s="354"/>
      <c r="B339" s="355"/>
    </row>
    <row r="340" spans="1:2" ht="18.75" customHeight="1">
      <c r="A340" s="354"/>
      <c r="B340" s="355"/>
    </row>
    <row r="341" spans="1:2" ht="18.75" customHeight="1">
      <c r="A341" s="354"/>
      <c r="B341" s="355"/>
    </row>
    <row r="342" spans="1:2" ht="18.75" customHeight="1">
      <c r="A342" s="354"/>
      <c r="B342" s="355"/>
    </row>
    <row r="343" spans="1:2" ht="18.75" customHeight="1">
      <c r="A343" s="354"/>
      <c r="B343" s="355"/>
    </row>
    <row r="344" spans="1:2" ht="18.75" customHeight="1">
      <c r="A344" s="354"/>
      <c r="B344" s="355"/>
    </row>
    <row r="345" spans="1:2" ht="18.75" customHeight="1">
      <c r="A345" s="354"/>
      <c r="B345" s="355"/>
    </row>
    <row r="346" spans="1:2" ht="18.75" customHeight="1">
      <c r="A346" s="354"/>
      <c r="B346" s="355"/>
    </row>
    <row r="347" spans="1:2" ht="18.75" customHeight="1">
      <c r="A347" s="354"/>
      <c r="B347" s="355"/>
    </row>
    <row r="348" spans="1:2" ht="18.75" customHeight="1">
      <c r="A348" s="354"/>
      <c r="B348" s="355"/>
    </row>
    <row r="349" spans="1:2" ht="18.75" customHeight="1">
      <c r="A349" s="354"/>
      <c r="B349" s="355"/>
    </row>
    <row r="350" spans="1:2" ht="18.75" customHeight="1">
      <c r="A350" s="354"/>
      <c r="B350" s="355"/>
    </row>
    <row r="351" spans="1:2" ht="18.75" customHeight="1">
      <c r="A351" s="354"/>
      <c r="B351" s="355"/>
    </row>
    <row r="352" spans="1:2" ht="18.75" customHeight="1">
      <c r="A352" s="354"/>
      <c r="B352" s="355"/>
    </row>
    <row r="353" spans="1:2" ht="18.75" customHeight="1">
      <c r="A353" s="354"/>
      <c r="B353" s="355"/>
    </row>
    <row r="354" spans="1:2" ht="18.75" customHeight="1">
      <c r="A354" s="354"/>
      <c r="B354" s="355"/>
    </row>
    <row r="355" spans="1:2" ht="18.75" customHeight="1">
      <c r="A355" s="354"/>
      <c r="B355" s="355"/>
    </row>
    <row r="356" spans="1:2" ht="18.75" customHeight="1">
      <c r="A356" s="354"/>
      <c r="B356" s="355"/>
    </row>
    <row r="357" spans="1:2" ht="18.75" customHeight="1">
      <c r="A357" s="354"/>
      <c r="B357" s="192"/>
    </row>
    <row r="358" spans="1:2" ht="18.75" customHeight="1">
      <c r="A358" s="354"/>
      <c r="B358" s="355"/>
    </row>
    <row r="359" spans="1:2" ht="18.75" customHeight="1">
      <c r="A359" s="354"/>
      <c r="B359" s="355"/>
    </row>
    <row r="360" spans="1:2" ht="18.75" customHeight="1">
      <c r="A360" s="354"/>
      <c r="B360" s="355"/>
    </row>
    <row r="361" spans="1:2" ht="18.75" customHeight="1">
      <c r="A361" s="354"/>
      <c r="B361" s="355"/>
    </row>
    <row r="362" spans="1:2" ht="18.75" customHeight="1">
      <c r="A362" s="354"/>
      <c r="B362" s="355"/>
    </row>
    <row r="363" spans="1:2" ht="18.75" customHeight="1">
      <c r="A363" s="354"/>
      <c r="B363" s="355"/>
    </row>
    <row r="364" spans="1:2" ht="18.75" customHeight="1">
      <c r="A364" s="354"/>
      <c r="B364" s="355"/>
    </row>
    <row r="365" spans="1:2" ht="18.75" customHeight="1">
      <c r="A365" s="354"/>
      <c r="B365" s="355"/>
    </row>
    <row r="366" spans="1:2" ht="18.75" customHeight="1">
      <c r="A366" s="354"/>
      <c r="B366" s="355"/>
    </row>
    <row r="367" spans="1:2" ht="18.75" customHeight="1">
      <c r="A367" s="354"/>
      <c r="B367" s="355"/>
    </row>
    <row r="368" spans="1:2" ht="18.75" customHeight="1">
      <c r="A368" s="354"/>
      <c r="B368" s="355"/>
    </row>
    <row r="369" spans="1:2" ht="18.75" customHeight="1">
      <c r="A369" s="354"/>
      <c r="B369" s="355"/>
    </row>
    <row r="370" spans="1:2" ht="18.75" customHeight="1">
      <c r="A370" s="354"/>
      <c r="B370" s="355"/>
    </row>
    <row r="371" spans="1:2" ht="18.75" customHeight="1">
      <c r="A371" s="354"/>
      <c r="B371" s="355"/>
    </row>
    <row r="372" spans="1:2" ht="18.75" customHeight="1">
      <c r="A372" s="354"/>
      <c r="B372" s="355"/>
    </row>
    <row r="373" spans="1:2" ht="18.75" customHeight="1">
      <c r="A373" s="354"/>
      <c r="B373" s="355"/>
    </row>
    <row r="374" spans="1:18" s="371" customFormat="1" ht="18.75" customHeight="1">
      <c r="A374" s="370"/>
      <c r="C374" s="192"/>
      <c r="D374" s="193"/>
      <c r="E374" s="192"/>
      <c r="F374" s="192"/>
      <c r="G374" s="192"/>
      <c r="H374" s="192"/>
      <c r="I374" s="192"/>
      <c r="J374" s="192"/>
      <c r="K374" s="192"/>
      <c r="L374" s="192"/>
      <c r="M374" s="192"/>
      <c r="N374" s="192"/>
      <c r="O374" s="192"/>
      <c r="P374" s="192"/>
      <c r="Q374" s="192"/>
      <c r="R374" s="192"/>
    </row>
    <row r="375" spans="1:18" s="371" customFormat="1" ht="18.75" customHeight="1">
      <c r="A375" s="370"/>
      <c r="C375" s="192"/>
      <c r="D375" s="193"/>
      <c r="E375" s="192"/>
      <c r="F375" s="192"/>
      <c r="G375" s="192"/>
      <c r="H375" s="192"/>
      <c r="I375" s="192"/>
      <c r="J375" s="192"/>
      <c r="K375" s="192"/>
      <c r="L375" s="192"/>
      <c r="M375" s="192"/>
      <c r="N375" s="192"/>
      <c r="O375" s="192"/>
      <c r="P375" s="192"/>
      <c r="Q375" s="192"/>
      <c r="R375" s="192"/>
    </row>
    <row r="376" spans="1:18" s="371" customFormat="1" ht="18.75" customHeight="1">
      <c r="A376" s="370"/>
      <c r="C376" s="192"/>
      <c r="D376" s="193"/>
      <c r="E376" s="192"/>
      <c r="F376" s="192"/>
      <c r="G376" s="192"/>
      <c r="H376" s="192"/>
      <c r="I376" s="192"/>
      <c r="J376" s="192"/>
      <c r="K376" s="192"/>
      <c r="L376" s="192"/>
      <c r="M376" s="192"/>
      <c r="N376" s="192"/>
      <c r="O376" s="192"/>
      <c r="P376" s="192"/>
      <c r="Q376" s="192"/>
      <c r="R376" s="192"/>
    </row>
    <row r="377" spans="1:18" s="371" customFormat="1" ht="18.75" customHeight="1">
      <c r="A377" s="370"/>
      <c r="C377" s="192"/>
      <c r="D377" s="193"/>
      <c r="E377" s="192"/>
      <c r="F377" s="192"/>
      <c r="G377" s="192"/>
      <c r="H377" s="192"/>
      <c r="I377" s="192"/>
      <c r="J377" s="192"/>
      <c r="K377" s="192"/>
      <c r="L377" s="192"/>
      <c r="M377" s="192"/>
      <c r="N377" s="192"/>
      <c r="O377" s="192"/>
      <c r="P377" s="192"/>
      <c r="Q377" s="192"/>
      <c r="R377" s="192"/>
    </row>
    <row r="378" spans="1:18" s="371" customFormat="1" ht="18.75" customHeight="1">
      <c r="A378" s="370"/>
      <c r="C378" s="192"/>
      <c r="D378" s="193"/>
      <c r="E378" s="192"/>
      <c r="F378" s="192"/>
      <c r="G378" s="192"/>
      <c r="H378" s="192"/>
      <c r="I378" s="192"/>
      <c r="J378" s="192"/>
      <c r="K378" s="192"/>
      <c r="L378" s="192"/>
      <c r="M378" s="192"/>
      <c r="N378" s="192"/>
      <c r="O378" s="192"/>
      <c r="P378" s="192"/>
      <c r="Q378" s="192"/>
      <c r="R378" s="192"/>
    </row>
    <row r="379" spans="1:18" s="371" customFormat="1" ht="18.75" customHeight="1">
      <c r="A379" s="370"/>
      <c r="C379" s="192"/>
      <c r="D379" s="193"/>
      <c r="E379" s="192"/>
      <c r="F379" s="192"/>
      <c r="G379" s="192"/>
      <c r="H379" s="192"/>
      <c r="I379" s="192"/>
      <c r="J379" s="192"/>
      <c r="K379" s="192"/>
      <c r="L379" s="192"/>
      <c r="M379" s="192"/>
      <c r="N379" s="192"/>
      <c r="O379" s="192"/>
      <c r="P379" s="192"/>
      <c r="Q379" s="192"/>
      <c r="R379" s="192"/>
    </row>
    <row r="380" spans="1:18" s="371" customFormat="1" ht="18.75" customHeight="1">
      <c r="A380" s="370"/>
      <c r="C380" s="192"/>
      <c r="D380" s="193"/>
      <c r="E380" s="192"/>
      <c r="F380" s="192"/>
      <c r="G380" s="192"/>
      <c r="H380" s="192"/>
      <c r="I380" s="192"/>
      <c r="J380" s="192"/>
      <c r="K380" s="192"/>
      <c r="L380" s="192"/>
      <c r="M380" s="192"/>
      <c r="N380" s="192"/>
      <c r="O380" s="192"/>
      <c r="P380" s="192"/>
      <c r="Q380" s="192"/>
      <c r="R380" s="192"/>
    </row>
    <row r="381" spans="1:18" s="371" customFormat="1" ht="18.75" customHeight="1">
      <c r="A381" s="370"/>
      <c r="C381" s="192"/>
      <c r="D381" s="193"/>
      <c r="E381" s="192"/>
      <c r="F381" s="192"/>
      <c r="G381" s="192"/>
      <c r="H381" s="192"/>
      <c r="I381" s="192"/>
      <c r="J381" s="192"/>
      <c r="K381" s="192"/>
      <c r="L381" s="192"/>
      <c r="M381" s="192"/>
      <c r="N381" s="192"/>
      <c r="O381" s="192"/>
      <c r="P381" s="192"/>
      <c r="Q381" s="192"/>
      <c r="R381" s="192"/>
    </row>
    <row r="382" spans="1:18" s="371" customFormat="1" ht="18.75" customHeight="1">
      <c r="A382" s="370"/>
      <c r="C382" s="192"/>
      <c r="D382" s="193"/>
      <c r="E382" s="192"/>
      <c r="F382" s="192"/>
      <c r="G382" s="192"/>
      <c r="H382" s="192"/>
      <c r="I382" s="192"/>
      <c r="J382" s="192"/>
      <c r="K382" s="192"/>
      <c r="L382" s="192"/>
      <c r="M382" s="192"/>
      <c r="N382" s="192"/>
      <c r="O382" s="192"/>
      <c r="P382" s="192"/>
      <c r="Q382" s="192"/>
      <c r="R382" s="192"/>
    </row>
    <row r="383" spans="1:18" s="371" customFormat="1" ht="18.75" customHeight="1">
      <c r="A383" s="370"/>
      <c r="C383" s="192"/>
      <c r="D383" s="193"/>
      <c r="E383" s="192"/>
      <c r="F383" s="192"/>
      <c r="G383" s="192"/>
      <c r="H383" s="192"/>
      <c r="I383" s="192"/>
      <c r="J383" s="192"/>
      <c r="K383" s="192"/>
      <c r="L383" s="192"/>
      <c r="M383" s="192"/>
      <c r="N383" s="192"/>
      <c r="O383" s="192"/>
      <c r="P383" s="192"/>
      <c r="Q383" s="192"/>
      <c r="R383" s="192"/>
    </row>
    <row r="384" spans="1:18" s="371" customFormat="1" ht="18.75" customHeight="1">
      <c r="A384" s="370"/>
      <c r="C384" s="192"/>
      <c r="D384" s="193"/>
      <c r="E384" s="192"/>
      <c r="F384" s="192"/>
      <c r="G384" s="192"/>
      <c r="H384" s="192"/>
      <c r="I384" s="192"/>
      <c r="J384" s="192"/>
      <c r="K384" s="192"/>
      <c r="L384" s="192"/>
      <c r="M384" s="192"/>
      <c r="N384" s="192"/>
      <c r="O384" s="192"/>
      <c r="P384" s="192"/>
      <c r="Q384" s="192"/>
      <c r="R384" s="192"/>
    </row>
    <row r="385" spans="1:18" s="371" customFormat="1" ht="18.75" customHeight="1">
      <c r="A385" s="370"/>
      <c r="C385" s="192"/>
      <c r="D385" s="193"/>
      <c r="E385" s="192"/>
      <c r="F385" s="192"/>
      <c r="G385" s="192"/>
      <c r="H385" s="192"/>
      <c r="I385" s="192"/>
      <c r="J385" s="192"/>
      <c r="K385" s="192"/>
      <c r="L385" s="192"/>
      <c r="M385" s="192"/>
      <c r="N385" s="192"/>
      <c r="O385" s="192"/>
      <c r="P385" s="192"/>
      <c r="Q385" s="192"/>
      <c r="R385" s="192"/>
    </row>
    <row r="386" spans="1:18" s="371" customFormat="1" ht="18.75" customHeight="1">
      <c r="A386" s="370"/>
      <c r="C386" s="192"/>
      <c r="D386" s="193"/>
      <c r="E386" s="192"/>
      <c r="F386" s="192"/>
      <c r="G386" s="192"/>
      <c r="H386" s="192"/>
      <c r="I386" s="192"/>
      <c r="J386" s="192"/>
      <c r="K386" s="192"/>
      <c r="L386" s="192"/>
      <c r="M386" s="192"/>
      <c r="N386" s="192"/>
      <c r="O386" s="192"/>
      <c r="P386" s="192"/>
      <c r="Q386" s="192"/>
      <c r="R386" s="192"/>
    </row>
    <row r="387" spans="1:18" s="371" customFormat="1" ht="18.75" customHeight="1">
      <c r="A387" s="370"/>
      <c r="C387" s="192"/>
      <c r="D387" s="193"/>
      <c r="E387" s="192"/>
      <c r="F387" s="192"/>
      <c r="G387" s="192"/>
      <c r="H387" s="192"/>
      <c r="I387" s="192"/>
      <c r="J387" s="192"/>
      <c r="K387" s="192"/>
      <c r="L387" s="192"/>
      <c r="M387" s="192"/>
      <c r="N387" s="192"/>
      <c r="O387" s="192"/>
      <c r="P387" s="192"/>
      <c r="Q387" s="192"/>
      <c r="R387" s="192"/>
    </row>
    <row r="388" spans="1:18" s="371" customFormat="1" ht="18.75" customHeight="1">
      <c r="A388" s="370"/>
      <c r="C388" s="192"/>
      <c r="D388" s="193"/>
      <c r="E388" s="192"/>
      <c r="F388" s="192"/>
      <c r="G388" s="192"/>
      <c r="H388" s="192"/>
      <c r="I388" s="192"/>
      <c r="J388" s="192"/>
      <c r="K388" s="192"/>
      <c r="L388" s="192"/>
      <c r="M388" s="192"/>
      <c r="N388" s="192"/>
      <c r="O388" s="192"/>
      <c r="P388" s="192"/>
      <c r="Q388" s="192"/>
      <c r="R388" s="192"/>
    </row>
    <row r="389" spans="1:18" s="371" customFormat="1" ht="18.75" customHeight="1">
      <c r="A389" s="370"/>
      <c r="C389" s="192"/>
      <c r="D389" s="193"/>
      <c r="E389" s="192"/>
      <c r="F389" s="192"/>
      <c r="G389" s="192"/>
      <c r="H389" s="192"/>
      <c r="I389" s="192"/>
      <c r="J389" s="192"/>
      <c r="K389" s="192"/>
      <c r="L389" s="192"/>
      <c r="M389" s="192"/>
      <c r="N389" s="192"/>
      <c r="O389" s="192"/>
      <c r="P389" s="192"/>
      <c r="Q389" s="192"/>
      <c r="R389" s="192"/>
    </row>
    <row r="390" spans="1:18" s="371" customFormat="1" ht="18.75" customHeight="1">
      <c r="A390" s="370"/>
      <c r="C390" s="192"/>
      <c r="D390" s="193"/>
      <c r="E390" s="192"/>
      <c r="F390" s="192"/>
      <c r="G390" s="192"/>
      <c r="H390" s="192"/>
      <c r="I390" s="192"/>
      <c r="J390" s="192"/>
      <c r="K390" s="192"/>
      <c r="L390" s="192"/>
      <c r="M390" s="192"/>
      <c r="N390" s="192"/>
      <c r="O390" s="192"/>
      <c r="P390" s="192"/>
      <c r="Q390" s="192"/>
      <c r="R390" s="192"/>
    </row>
    <row r="391" spans="1:18" s="371" customFormat="1" ht="18.75" customHeight="1">
      <c r="A391" s="370"/>
      <c r="C391" s="192"/>
      <c r="D391" s="193"/>
      <c r="E391" s="192"/>
      <c r="F391" s="192"/>
      <c r="G391" s="192"/>
      <c r="H391" s="192"/>
      <c r="I391" s="192"/>
      <c r="J391" s="192"/>
      <c r="K391" s="192"/>
      <c r="L391" s="192"/>
      <c r="M391" s="192"/>
      <c r="N391" s="192"/>
      <c r="O391" s="192"/>
      <c r="P391" s="192"/>
      <c r="Q391" s="192"/>
      <c r="R391" s="192"/>
    </row>
    <row r="392" spans="1:18" s="371" customFormat="1" ht="18.75" customHeight="1">
      <c r="A392" s="370"/>
      <c r="C392" s="192"/>
      <c r="D392" s="193"/>
      <c r="E392" s="192"/>
      <c r="F392" s="192"/>
      <c r="G392" s="192"/>
      <c r="H392" s="192"/>
      <c r="I392" s="192"/>
      <c r="J392" s="192"/>
      <c r="K392" s="192"/>
      <c r="L392" s="192"/>
      <c r="M392" s="192"/>
      <c r="N392" s="192"/>
      <c r="O392" s="192"/>
      <c r="P392" s="192"/>
      <c r="Q392" s="192"/>
      <c r="R392" s="192"/>
    </row>
    <row r="393" spans="1:18" s="371" customFormat="1" ht="18.75" customHeight="1">
      <c r="A393" s="370"/>
      <c r="C393" s="192"/>
      <c r="D393" s="193"/>
      <c r="E393" s="192"/>
      <c r="F393" s="192"/>
      <c r="G393" s="192"/>
      <c r="H393" s="192"/>
      <c r="I393" s="192"/>
      <c r="J393" s="192"/>
      <c r="K393" s="192"/>
      <c r="L393" s="192"/>
      <c r="M393" s="192"/>
      <c r="N393" s="192"/>
      <c r="O393" s="192"/>
      <c r="P393" s="192"/>
      <c r="Q393" s="192"/>
      <c r="R393" s="192"/>
    </row>
    <row r="394" spans="1:18" s="371" customFormat="1" ht="18.75" customHeight="1">
      <c r="A394" s="370"/>
      <c r="C394" s="192"/>
      <c r="D394" s="193"/>
      <c r="E394" s="192"/>
      <c r="F394" s="192"/>
      <c r="G394" s="192"/>
      <c r="H394" s="192"/>
      <c r="I394" s="192"/>
      <c r="J394" s="192"/>
      <c r="K394" s="192"/>
      <c r="L394" s="192"/>
      <c r="M394" s="192"/>
      <c r="N394" s="192"/>
      <c r="O394" s="192"/>
      <c r="P394" s="192"/>
      <c r="Q394" s="192"/>
      <c r="R394" s="192"/>
    </row>
    <row r="395" spans="1:18" s="371" customFormat="1" ht="18.75" customHeight="1">
      <c r="A395" s="370"/>
      <c r="C395" s="192"/>
      <c r="D395" s="193"/>
      <c r="E395" s="192"/>
      <c r="F395" s="192"/>
      <c r="G395" s="192"/>
      <c r="H395" s="192"/>
      <c r="I395" s="192"/>
      <c r="J395" s="192"/>
      <c r="K395" s="192"/>
      <c r="L395" s="192"/>
      <c r="M395" s="192"/>
      <c r="N395" s="192"/>
      <c r="O395" s="192"/>
      <c r="P395" s="192"/>
      <c r="Q395" s="192"/>
      <c r="R395" s="192"/>
    </row>
    <row r="396" spans="1:18" s="371" customFormat="1" ht="18.75" customHeight="1">
      <c r="A396" s="370"/>
      <c r="C396" s="192"/>
      <c r="D396" s="193"/>
      <c r="E396" s="192"/>
      <c r="F396" s="192"/>
      <c r="G396" s="192"/>
      <c r="H396" s="192"/>
      <c r="I396" s="192"/>
      <c r="J396" s="192"/>
      <c r="K396" s="192"/>
      <c r="L396" s="192"/>
      <c r="M396" s="192"/>
      <c r="N396" s="192"/>
      <c r="O396" s="192"/>
      <c r="P396" s="192"/>
      <c r="Q396" s="192"/>
      <c r="R396" s="192"/>
    </row>
    <row r="397" spans="1:18" s="371" customFormat="1" ht="18.75" customHeight="1">
      <c r="A397" s="370"/>
      <c r="C397" s="192"/>
      <c r="D397" s="193"/>
      <c r="E397" s="192"/>
      <c r="F397" s="192"/>
      <c r="G397" s="192"/>
      <c r="H397" s="192"/>
      <c r="I397" s="192"/>
      <c r="J397" s="192"/>
      <c r="K397" s="192"/>
      <c r="L397" s="192"/>
      <c r="M397" s="192"/>
      <c r="N397" s="192"/>
      <c r="O397" s="192"/>
      <c r="P397" s="192"/>
      <c r="Q397" s="192"/>
      <c r="R397" s="192"/>
    </row>
    <row r="398" spans="1:18" s="371" customFormat="1" ht="18.75" customHeight="1">
      <c r="A398" s="370"/>
      <c r="C398" s="192"/>
      <c r="D398" s="193"/>
      <c r="E398" s="192"/>
      <c r="F398" s="192"/>
      <c r="G398" s="192"/>
      <c r="H398" s="192"/>
      <c r="I398" s="192"/>
      <c r="J398" s="192"/>
      <c r="K398" s="192"/>
      <c r="L398" s="192"/>
      <c r="M398" s="192"/>
      <c r="N398" s="192"/>
      <c r="O398" s="192"/>
      <c r="P398" s="192"/>
      <c r="Q398" s="192"/>
      <c r="R398" s="192"/>
    </row>
    <row r="399" spans="1:18" s="371" customFormat="1" ht="18.75" customHeight="1">
      <c r="A399" s="370"/>
      <c r="C399" s="192"/>
      <c r="D399" s="193"/>
      <c r="E399" s="192"/>
      <c r="F399" s="192"/>
      <c r="G399" s="192"/>
      <c r="H399" s="192"/>
      <c r="I399" s="192"/>
      <c r="J399" s="192"/>
      <c r="K399" s="192"/>
      <c r="L399" s="192"/>
      <c r="M399" s="192"/>
      <c r="N399" s="192"/>
      <c r="O399" s="192"/>
      <c r="P399" s="192"/>
      <c r="Q399" s="192"/>
      <c r="R399" s="192"/>
    </row>
    <row r="400" spans="1:18" s="371" customFormat="1" ht="18.75" customHeight="1">
      <c r="A400" s="370"/>
      <c r="C400" s="192"/>
      <c r="D400" s="193"/>
      <c r="E400" s="192"/>
      <c r="F400" s="192"/>
      <c r="G400" s="192"/>
      <c r="H400" s="192"/>
      <c r="I400" s="192"/>
      <c r="J400" s="192"/>
      <c r="K400" s="192"/>
      <c r="L400" s="192"/>
      <c r="M400" s="192"/>
      <c r="N400" s="192"/>
      <c r="O400" s="192"/>
      <c r="P400" s="192"/>
      <c r="Q400" s="192"/>
      <c r="R400" s="192"/>
    </row>
    <row r="401" spans="1:18" s="371" customFormat="1" ht="18.75" customHeight="1">
      <c r="A401" s="370"/>
      <c r="C401" s="192"/>
      <c r="D401" s="193"/>
      <c r="E401" s="192"/>
      <c r="F401" s="192"/>
      <c r="G401" s="192"/>
      <c r="H401" s="192"/>
      <c r="I401" s="192"/>
      <c r="J401" s="192"/>
      <c r="K401" s="192"/>
      <c r="L401" s="192"/>
      <c r="M401" s="192"/>
      <c r="N401" s="192"/>
      <c r="O401" s="192"/>
      <c r="P401" s="192"/>
      <c r="Q401" s="192"/>
      <c r="R401" s="192"/>
    </row>
    <row r="402" spans="1:18" s="371" customFormat="1" ht="18.75" customHeight="1">
      <c r="A402" s="370"/>
      <c r="C402" s="192"/>
      <c r="D402" s="193"/>
      <c r="E402" s="192"/>
      <c r="F402" s="192"/>
      <c r="G402" s="192"/>
      <c r="H402" s="192"/>
      <c r="I402" s="192"/>
      <c r="J402" s="192"/>
      <c r="K402" s="192"/>
      <c r="L402" s="192"/>
      <c r="M402" s="192"/>
      <c r="N402" s="192"/>
      <c r="O402" s="192"/>
      <c r="P402" s="192"/>
      <c r="Q402" s="192"/>
      <c r="R402" s="192"/>
    </row>
    <row r="403" spans="1:18" s="371" customFormat="1" ht="18.75" customHeight="1">
      <c r="A403" s="370"/>
      <c r="C403" s="192"/>
      <c r="D403" s="193"/>
      <c r="E403" s="192"/>
      <c r="F403" s="192"/>
      <c r="G403" s="192"/>
      <c r="H403" s="192"/>
      <c r="I403" s="192"/>
      <c r="J403" s="192"/>
      <c r="K403" s="192"/>
      <c r="L403" s="192"/>
      <c r="M403" s="192"/>
      <c r="N403" s="192"/>
      <c r="O403" s="192"/>
      <c r="P403" s="192"/>
      <c r="Q403" s="192"/>
      <c r="R403" s="192"/>
    </row>
    <row r="404" spans="1:18" s="371" customFormat="1" ht="18.75" customHeight="1">
      <c r="A404" s="370"/>
      <c r="C404" s="192"/>
      <c r="D404" s="193"/>
      <c r="E404" s="192"/>
      <c r="F404" s="192"/>
      <c r="G404" s="192"/>
      <c r="H404" s="192"/>
      <c r="I404" s="192"/>
      <c r="J404" s="192"/>
      <c r="K404" s="192"/>
      <c r="L404" s="192"/>
      <c r="M404" s="192"/>
      <c r="N404" s="192"/>
      <c r="O404" s="192"/>
      <c r="P404" s="192"/>
      <c r="Q404" s="192"/>
      <c r="R404" s="192"/>
    </row>
    <row r="405" spans="1:18" s="371" customFormat="1" ht="18.75" customHeight="1">
      <c r="A405" s="370"/>
      <c r="C405" s="192"/>
      <c r="D405" s="193"/>
      <c r="E405" s="192"/>
      <c r="F405" s="192"/>
      <c r="G405" s="192"/>
      <c r="H405" s="192"/>
      <c r="I405" s="192"/>
      <c r="J405" s="192"/>
      <c r="K405" s="192"/>
      <c r="L405" s="192"/>
      <c r="M405" s="192"/>
      <c r="N405" s="192"/>
      <c r="O405" s="192"/>
      <c r="P405" s="192"/>
      <c r="Q405" s="192"/>
      <c r="R405" s="192"/>
    </row>
    <row r="406" spans="1:18" s="371" customFormat="1" ht="18.75" customHeight="1">
      <c r="A406" s="370"/>
      <c r="C406" s="192"/>
      <c r="D406" s="193"/>
      <c r="E406" s="192"/>
      <c r="F406" s="192"/>
      <c r="G406" s="192"/>
      <c r="H406" s="192"/>
      <c r="I406" s="192"/>
      <c r="J406" s="192"/>
      <c r="K406" s="192"/>
      <c r="L406" s="192"/>
      <c r="M406" s="192"/>
      <c r="N406" s="192"/>
      <c r="O406" s="192"/>
      <c r="P406" s="192"/>
      <c r="Q406" s="192"/>
      <c r="R406" s="192"/>
    </row>
    <row r="407" spans="1:18" s="371" customFormat="1" ht="18.75" customHeight="1">
      <c r="A407" s="370"/>
      <c r="C407" s="192"/>
      <c r="D407" s="193"/>
      <c r="E407" s="192"/>
      <c r="F407" s="192"/>
      <c r="G407" s="192"/>
      <c r="H407" s="192"/>
      <c r="I407" s="192"/>
      <c r="J407" s="192"/>
      <c r="K407" s="192"/>
      <c r="L407" s="192"/>
      <c r="M407" s="192"/>
      <c r="N407" s="192"/>
      <c r="O407" s="192"/>
      <c r="P407" s="192"/>
      <c r="Q407" s="192"/>
      <c r="R407" s="192"/>
    </row>
    <row r="408" spans="1:18" s="371" customFormat="1" ht="18.75" customHeight="1">
      <c r="A408" s="370"/>
      <c r="C408" s="192"/>
      <c r="D408" s="193"/>
      <c r="E408" s="192"/>
      <c r="F408" s="192"/>
      <c r="G408" s="192"/>
      <c r="H408" s="192"/>
      <c r="I408" s="192"/>
      <c r="J408" s="192"/>
      <c r="K408" s="192"/>
      <c r="L408" s="192"/>
      <c r="M408" s="192"/>
      <c r="N408" s="192"/>
      <c r="O408" s="192"/>
      <c r="P408" s="192"/>
      <c r="Q408" s="192"/>
      <c r="R408" s="192"/>
    </row>
    <row r="409" spans="1:18" s="371" customFormat="1" ht="18.75" customHeight="1">
      <c r="A409" s="370"/>
      <c r="C409" s="192"/>
      <c r="D409" s="193"/>
      <c r="E409" s="192"/>
      <c r="F409" s="192"/>
      <c r="G409" s="192"/>
      <c r="H409" s="192"/>
      <c r="I409" s="192"/>
      <c r="J409" s="192"/>
      <c r="K409" s="192"/>
      <c r="L409" s="192"/>
      <c r="M409" s="192"/>
      <c r="N409" s="192"/>
      <c r="O409" s="192"/>
      <c r="P409" s="192"/>
      <c r="Q409" s="192"/>
      <c r="R409" s="192"/>
    </row>
    <row r="410" spans="1:18" s="371" customFormat="1" ht="18.75" customHeight="1">
      <c r="A410" s="370"/>
      <c r="C410" s="192"/>
      <c r="D410" s="193"/>
      <c r="E410" s="192"/>
      <c r="F410" s="192"/>
      <c r="G410" s="192"/>
      <c r="H410" s="192"/>
      <c r="I410" s="192"/>
      <c r="J410" s="192"/>
      <c r="K410" s="192"/>
      <c r="L410" s="192"/>
      <c r="M410" s="192"/>
      <c r="N410" s="192"/>
      <c r="O410" s="192"/>
      <c r="P410" s="192"/>
      <c r="Q410" s="192"/>
      <c r="R410" s="192"/>
    </row>
    <row r="411" spans="1:18" s="371" customFormat="1" ht="18.75" customHeight="1">
      <c r="A411" s="370"/>
      <c r="C411" s="192"/>
      <c r="D411" s="193"/>
      <c r="E411" s="192"/>
      <c r="F411" s="192"/>
      <c r="G411" s="192"/>
      <c r="H411" s="192"/>
      <c r="I411" s="192"/>
      <c r="J411" s="192"/>
      <c r="K411" s="192"/>
      <c r="L411" s="192"/>
      <c r="M411" s="192"/>
      <c r="N411" s="192"/>
      <c r="O411" s="192"/>
      <c r="P411" s="192"/>
      <c r="Q411" s="192"/>
      <c r="R411" s="192"/>
    </row>
    <row r="412" spans="1:18" s="371" customFormat="1" ht="18.75" customHeight="1">
      <c r="A412" s="370"/>
      <c r="C412" s="192"/>
      <c r="D412" s="193"/>
      <c r="E412" s="192"/>
      <c r="F412" s="192"/>
      <c r="G412" s="192"/>
      <c r="H412" s="192"/>
      <c r="I412" s="192"/>
      <c r="J412" s="192"/>
      <c r="K412" s="192"/>
      <c r="L412" s="192"/>
      <c r="M412" s="192"/>
      <c r="N412" s="192"/>
      <c r="O412" s="192"/>
      <c r="P412" s="192"/>
      <c r="Q412" s="192"/>
      <c r="R412" s="192"/>
    </row>
    <row r="413" spans="1:18" s="371" customFormat="1" ht="18.75" customHeight="1">
      <c r="A413" s="370"/>
      <c r="C413" s="192"/>
      <c r="D413" s="193"/>
      <c r="E413" s="192"/>
      <c r="F413" s="192"/>
      <c r="G413" s="192"/>
      <c r="H413" s="192"/>
      <c r="I413" s="192"/>
      <c r="J413" s="192"/>
      <c r="K413" s="192"/>
      <c r="L413" s="192"/>
      <c r="M413" s="192"/>
      <c r="N413" s="192"/>
      <c r="O413" s="192"/>
      <c r="P413" s="192"/>
      <c r="Q413" s="192"/>
      <c r="R413" s="192"/>
    </row>
    <row r="414" spans="1:2" ht="18.75" customHeight="1">
      <c r="A414" s="140"/>
      <c r="B414" s="372"/>
    </row>
  </sheetData>
  <sheetProtection/>
  <mergeCells count="21">
    <mergeCell ref="A2:R2"/>
    <mergeCell ref="A3:R3"/>
    <mergeCell ref="A6:A9"/>
    <mergeCell ref="A4:R4"/>
    <mergeCell ref="B6:B9"/>
    <mergeCell ref="C6:C9"/>
    <mergeCell ref="D6:D9"/>
    <mergeCell ref="E6:E9"/>
    <mergeCell ref="F6:F9"/>
    <mergeCell ref="G6:G9"/>
    <mergeCell ref="H6:H9"/>
    <mergeCell ref="I6:I9"/>
    <mergeCell ref="J6:J9"/>
    <mergeCell ref="K6:K9"/>
    <mergeCell ref="Q6:Q9"/>
    <mergeCell ref="R6:R9"/>
    <mergeCell ref="L6:L9"/>
    <mergeCell ref="M6:M9"/>
    <mergeCell ref="N6:N9"/>
    <mergeCell ref="O6:O9"/>
    <mergeCell ref="P6:P9"/>
  </mergeCells>
  <printOptions/>
  <pageMargins left="0.05" right="0.05" top="0.53" bottom="0.16" header="0.5" footer="0.5"/>
  <pageSetup horizontalDpi="600" verticalDpi="600" orientation="landscape" paperSize="9" scale="80"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tabColor theme="0"/>
  </sheetPr>
  <dimension ref="A1:IF25"/>
  <sheetViews>
    <sheetView zoomScalePageLayoutView="0" workbookViewId="0" topLeftCell="A1">
      <selection activeCell="Q27" sqref="Q27"/>
    </sheetView>
  </sheetViews>
  <sheetFormatPr defaultColWidth="9.140625" defaultRowHeight="15"/>
  <cols>
    <col min="1" max="1" width="5.140625" style="0" customWidth="1"/>
    <col min="2" max="2" width="15.57421875" style="0" customWidth="1"/>
    <col min="3" max="3" width="7.421875" style="148" customWidth="1"/>
    <col min="4" max="4" width="9.00390625" style="148" customWidth="1"/>
    <col min="5" max="5" width="7.57421875" style="148" customWidth="1"/>
    <col min="6" max="6" width="9.00390625" style="148" customWidth="1"/>
    <col min="7" max="7" width="7.57421875" style="148" customWidth="1"/>
    <col min="8" max="9" width="9.00390625" style="148" customWidth="1"/>
    <col min="10" max="10" width="7.28125" style="148" customWidth="1"/>
    <col min="11" max="11" width="6.7109375" style="148" customWidth="1"/>
    <col min="12" max="14" width="9.00390625" style="148" customWidth="1"/>
    <col min="15" max="15" width="7.28125" style="148" customWidth="1"/>
    <col min="16" max="16" width="9.00390625" style="148" customWidth="1"/>
    <col min="17" max="17" width="10.8515625" style="148" customWidth="1"/>
    <col min="18" max="18" width="7.7109375" style="281" customWidth="1"/>
  </cols>
  <sheetData>
    <row r="1" spans="14:18" ht="18.75">
      <c r="N1" s="665" t="s">
        <v>332</v>
      </c>
      <c r="O1" s="665"/>
      <c r="P1" s="665"/>
      <c r="Q1" s="665"/>
      <c r="R1" s="276"/>
    </row>
    <row r="2" spans="1:240" ht="24" customHeight="1">
      <c r="A2" s="666" t="s">
        <v>338</v>
      </c>
      <c r="B2" s="666"/>
      <c r="C2" s="666"/>
      <c r="D2" s="666"/>
      <c r="E2" s="666"/>
      <c r="F2" s="666"/>
      <c r="G2" s="666"/>
      <c r="H2" s="666"/>
      <c r="I2" s="666"/>
      <c r="J2" s="666"/>
      <c r="K2" s="666"/>
      <c r="L2" s="666"/>
      <c r="M2" s="666"/>
      <c r="N2" s="666"/>
      <c r="O2" s="666"/>
      <c r="P2" s="666"/>
      <c r="Q2" s="666"/>
      <c r="R2" s="276"/>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row>
    <row r="3" spans="1:240" ht="27" customHeight="1">
      <c r="A3" s="666" t="s">
        <v>823</v>
      </c>
      <c r="B3" s="666"/>
      <c r="C3" s="666"/>
      <c r="D3" s="666"/>
      <c r="E3" s="666"/>
      <c r="F3" s="666"/>
      <c r="G3" s="666"/>
      <c r="H3" s="666"/>
      <c r="I3" s="666"/>
      <c r="J3" s="666"/>
      <c r="K3" s="666"/>
      <c r="L3" s="666"/>
      <c r="M3" s="666"/>
      <c r="N3" s="666"/>
      <c r="O3" s="666"/>
      <c r="P3" s="666"/>
      <c r="Q3" s="666"/>
      <c r="R3" s="277"/>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row>
    <row r="4" spans="1:240" s="53" customFormat="1" ht="26.25" customHeight="1">
      <c r="A4" s="667" t="str">
        <f>'33'!A3:F3</f>
        <v>(Kèm theo Công văn số: 3877 /STC-QLNS ngày  01/12/2021 của  Sở Tài chính)</v>
      </c>
      <c r="B4" s="667"/>
      <c r="C4" s="667"/>
      <c r="D4" s="667"/>
      <c r="E4" s="667"/>
      <c r="F4" s="667"/>
      <c r="G4" s="667"/>
      <c r="H4" s="667"/>
      <c r="I4" s="667"/>
      <c r="J4" s="667"/>
      <c r="K4" s="667"/>
      <c r="L4" s="667"/>
      <c r="M4" s="667"/>
      <c r="N4" s="667"/>
      <c r="O4" s="667"/>
      <c r="P4" s="667"/>
      <c r="Q4" s="667"/>
      <c r="R4" s="278"/>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row>
    <row r="5" spans="1:240" s="53" customFormat="1" ht="18.75">
      <c r="A5" s="186"/>
      <c r="B5" s="52"/>
      <c r="C5" s="149"/>
      <c r="D5" s="149"/>
      <c r="E5" s="149"/>
      <c r="F5" s="149"/>
      <c r="G5" s="149"/>
      <c r="H5" s="149"/>
      <c r="I5" s="149"/>
      <c r="J5" s="149"/>
      <c r="K5" s="149"/>
      <c r="L5" s="149"/>
      <c r="M5" s="149"/>
      <c r="O5" s="586"/>
      <c r="P5" s="586"/>
      <c r="Q5" s="586" t="s">
        <v>339</v>
      </c>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row>
    <row r="6" spans="1:240" ht="27" customHeight="1">
      <c r="A6" s="668" t="s">
        <v>0</v>
      </c>
      <c r="B6" s="668" t="s">
        <v>203</v>
      </c>
      <c r="C6" s="658" t="s">
        <v>204</v>
      </c>
      <c r="D6" s="659"/>
      <c r="E6" s="659"/>
      <c r="F6" s="659"/>
      <c r="G6" s="659"/>
      <c r="H6" s="659"/>
      <c r="I6" s="659"/>
      <c r="J6" s="659"/>
      <c r="K6" s="659"/>
      <c r="L6" s="659"/>
      <c r="M6" s="659"/>
      <c r="N6" s="659"/>
      <c r="O6" s="659"/>
      <c r="P6" s="659"/>
      <c r="Q6" s="659"/>
      <c r="R6" s="660"/>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row>
    <row r="7" spans="1:240" ht="18.75">
      <c r="A7" s="669"/>
      <c r="B7" s="669"/>
      <c r="C7" s="662" t="s">
        <v>84</v>
      </c>
      <c r="D7" s="662" t="s">
        <v>83</v>
      </c>
      <c r="E7" s="662" t="s">
        <v>205</v>
      </c>
      <c r="F7" s="662" t="s">
        <v>23</v>
      </c>
      <c r="G7" s="662" t="s">
        <v>206</v>
      </c>
      <c r="H7" s="662" t="s">
        <v>14</v>
      </c>
      <c r="I7" s="662" t="s">
        <v>207</v>
      </c>
      <c r="J7" s="662" t="s">
        <v>86</v>
      </c>
      <c r="K7" s="662" t="s">
        <v>85</v>
      </c>
      <c r="L7" s="662" t="s">
        <v>208</v>
      </c>
      <c r="M7" s="662" t="s">
        <v>209</v>
      </c>
      <c r="N7" s="662" t="s">
        <v>11</v>
      </c>
      <c r="O7" s="662" t="s">
        <v>16</v>
      </c>
      <c r="P7" s="662" t="s">
        <v>12</v>
      </c>
      <c r="Q7" s="662" t="s">
        <v>363</v>
      </c>
      <c r="R7" s="661" t="s">
        <v>679</v>
      </c>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row>
    <row r="8" spans="1:240" ht="38.25" customHeight="1">
      <c r="A8" s="669"/>
      <c r="B8" s="669"/>
      <c r="C8" s="663"/>
      <c r="D8" s="663"/>
      <c r="E8" s="663"/>
      <c r="F8" s="663"/>
      <c r="G8" s="663"/>
      <c r="H8" s="663"/>
      <c r="I8" s="663"/>
      <c r="J8" s="663"/>
      <c r="K8" s="663"/>
      <c r="L8" s="663"/>
      <c r="M8" s="663"/>
      <c r="N8" s="663"/>
      <c r="O8" s="663"/>
      <c r="P8" s="663"/>
      <c r="Q8" s="663"/>
      <c r="R8" s="66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row>
    <row r="9" spans="1:240" ht="36.75" customHeight="1">
      <c r="A9" s="670"/>
      <c r="B9" s="670"/>
      <c r="C9" s="664"/>
      <c r="D9" s="664"/>
      <c r="E9" s="664"/>
      <c r="F9" s="664"/>
      <c r="G9" s="664"/>
      <c r="H9" s="664"/>
      <c r="I9" s="664"/>
      <c r="J9" s="664"/>
      <c r="K9" s="664"/>
      <c r="L9" s="664"/>
      <c r="M9" s="664"/>
      <c r="N9" s="664"/>
      <c r="O9" s="664"/>
      <c r="P9" s="664"/>
      <c r="Q9" s="664"/>
      <c r="R9" s="66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row>
    <row r="10" spans="1:240" s="155" customFormat="1" ht="18.75">
      <c r="A10" s="152" t="s">
        <v>4</v>
      </c>
      <c r="B10" s="153" t="s">
        <v>5</v>
      </c>
      <c r="C10" s="153">
        <v>2</v>
      </c>
      <c r="D10" s="153">
        <v>3</v>
      </c>
      <c r="E10" s="153">
        <v>4</v>
      </c>
      <c r="F10" s="153">
        <v>5</v>
      </c>
      <c r="G10" s="153">
        <v>6</v>
      </c>
      <c r="H10" s="153">
        <v>7</v>
      </c>
      <c r="I10" s="153">
        <v>8</v>
      </c>
      <c r="J10" s="153">
        <v>9</v>
      </c>
      <c r="K10" s="153">
        <v>10</v>
      </c>
      <c r="L10" s="153">
        <v>11</v>
      </c>
      <c r="M10" s="153">
        <v>12</v>
      </c>
      <c r="N10" s="153">
        <v>13</v>
      </c>
      <c r="O10" s="153">
        <v>14</v>
      </c>
      <c r="P10" s="153">
        <v>15</v>
      </c>
      <c r="Q10" s="153">
        <v>16</v>
      </c>
      <c r="R10" s="279">
        <v>17</v>
      </c>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row>
    <row r="11" spans="1:240" s="55" customFormat="1" ht="27" customHeight="1">
      <c r="A11" s="157">
        <v>1</v>
      </c>
      <c r="B11" s="56" t="s">
        <v>210</v>
      </c>
      <c r="C11" s="150">
        <v>0.5690802084259791</v>
      </c>
      <c r="D11" s="150">
        <v>0.5633450476510371</v>
      </c>
      <c r="E11" s="150">
        <v>0.4788</v>
      </c>
      <c r="F11" s="150">
        <v>0.3322757226038144</v>
      </c>
      <c r="G11" s="150">
        <v>0.21525215252152521</v>
      </c>
      <c r="H11" s="150">
        <v>0.7066958157506736</v>
      </c>
      <c r="I11" s="150">
        <v>0.4878420611327083</v>
      </c>
      <c r="J11" s="150">
        <v>0.2625</v>
      </c>
      <c r="K11" s="150">
        <v>0.032007575757575756</v>
      </c>
      <c r="L11" s="150">
        <v>0.0016578947368421054</v>
      </c>
      <c r="M11" s="150">
        <v>0.486870897155361</v>
      </c>
      <c r="N11" s="150">
        <v>0.4822994161638646</v>
      </c>
      <c r="O11" s="150">
        <v>0.3936605316973415</v>
      </c>
      <c r="P11" s="150">
        <v>0</v>
      </c>
      <c r="Q11" s="150">
        <v>0</v>
      </c>
      <c r="R11" s="150">
        <v>1</v>
      </c>
      <c r="S11" s="57"/>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row>
    <row r="12" spans="1:240" s="55" customFormat="1" ht="27" customHeight="1">
      <c r="A12" s="157">
        <v>2</v>
      </c>
      <c r="B12" s="56" t="s">
        <v>211</v>
      </c>
      <c r="C12" s="150">
        <v>0.092780127357801</v>
      </c>
      <c r="D12" s="150">
        <v>0.0981019797364028</v>
      </c>
      <c r="E12" s="150">
        <v>0.1216</v>
      </c>
      <c r="F12" s="150">
        <v>0.10937554478574667</v>
      </c>
      <c r="G12" s="150">
        <v>0.10762607626076261</v>
      </c>
      <c r="H12" s="150">
        <v>0.13879709187045605</v>
      </c>
      <c r="I12" s="150">
        <v>0.060980257641588535</v>
      </c>
      <c r="J12" s="150">
        <v>0.65</v>
      </c>
      <c r="K12" s="150">
        <v>0.43011363636363636</v>
      </c>
      <c r="L12" s="150">
        <v>0.40647368421052626</v>
      </c>
      <c r="M12" s="150">
        <v>0.09150586831111995</v>
      </c>
      <c r="N12" s="150">
        <v>0.12213695741315682</v>
      </c>
      <c r="O12" s="150">
        <v>0.11860940695296524</v>
      </c>
      <c r="P12" s="150">
        <v>1</v>
      </c>
      <c r="Q12" s="150">
        <v>0.105</v>
      </c>
      <c r="R12" s="150">
        <v>0</v>
      </c>
      <c r="S12" s="57"/>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row>
    <row r="13" spans="1:240" s="55" customFormat="1" ht="27" customHeight="1">
      <c r="A13" s="157">
        <v>3</v>
      </c>
      <c r="B13" s="56" t="s">
        <v>212</v>
      </c>
      <c r="C13" s="150">
        <v>0.03176277794986449</v>
      </c>
      <c r="D13" s="150">
        <v>0.016293095236901606</v>
      </c>
      <c r="E13" s="150">
        <v>0.0868</v>
      </c>
      <c r="F13" s="150">
        <v>0.051253443045918896</v>
      </c>
      <c r="G13" s="150">
        <v>0.06150061500615006</v>
      </c>
      <c r="H13" s="150">
        <v>0.023895470028979612</v>
      </c>
      <c r="I13" s="150">
        <v>0.05488223187742968</v>
      </c>
      <c r="J13" s="150">
        <v>0</v>
      </c>
      <c r="K13" s="150">
        <v>0</v>
      </c>
      <c r="L13" s="150">
        <v>0</v>
      </c>
      <c r="M13" s="150">
        <v>0.047742192162323456</v>
      </c>
      <c r="N13" s="150">
        <v>0.04192294925116669</v>
      </c>
      <c r="O13" s="150">
        <v>0.09406952965235174</v>
      </c>
      <c r="P13" s="150">
        <v>0</v>
      </c>
      <c r="Q13" s="150">
        <v>0</v>
      </c>
      <c r="R13" s="150">
        <v>0</v>
      </c>
      <c r="S13" s="57"/>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row>
    <row r="14" spans="1:240" s="55" customFormat="1" ht="27" customHeight="1">
      <c r="A14" s="157">
        <v>4</v>
      </c>
      <c r="B14" s="56" t="s">
        <v>213</v>
      </c>
      <c r="C14" s="150">
        <v>0.08691622989013369</v>
      </c>
      <c r="D14" s="150">
        <v>0.1558923352266746</v>
      </c>
      <c r="E14" s="150">
        <v>0.1372</v>
      </c>
      <c r="F14" s="150">
        <v>0.0965796171681601</v>
      </c>
      <c r="G14" s="150">
        <v>0.06150061500615006</v>
      </c>
      <c r="H14" s="150">
        <v>0.06914433880726016</v>
      </c>
      <c r="I14" s="150">
        <v>0.1372055796935742</v>
      </c>
      <c r="J14" s="150">
        <v>0.0875</v>
      </c>
      <c r="K14" s="150">
        <v>0.5363636363636364</v>
      </c>
      <c r="L14" s="150">
        <v>0.5918684210526316</v>
      </c>
      <c r="M14" s="150">
        <v>0.09946290033817386</v>
      </c>
      <c r="N14" s="150">
        <v>0.07027024388338898</v>
      </c>
      <c r="O14" s="150">
        <v>0.11247443762781185</v>
      </c>
      <c r="P14" s="150">
        <v>0</v>
      </c>
      <c r="Q14" s="150">
        <v>0.895</v>
      </c>
      <c r="R14" s="150">
        <v>0</v>
      </c>
      <c r="S14" s="57"/>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row>
    <row r="15" spans="1:240" s="55" customFormat="1" ht="27" customHeight="1">
      <c r="A15" s="157">
        <v>5</v>
      </c>
      <c r="B15" s="56" t="s">
        <v>214</v>
      </c>
      <c r="C15" s="150">
        <v>0.03293330838927855</v>
      </c>
      <c r="D15" s="150">
        <v>0.04949341006963419</v>
      </c>
      <c r="E15" s="150">
        <v>0.026</v>
      </c>
      <c r="F15" s="150">
        <v>0.05662285136501516</v>
      </c>
      <c r="G15" s="150">
        <v>0.07687576875768758</v>
      </c>
      <c r="H15" s="150">
        <v>0.00864304235090752</v>
      </c>
      <c r="I15" s="150">
        <v>0.0228675966155957</v>
      </c>
      <c r="J15" s="150">
        <v>0</v>
      </c>
      <c r="K15" s="150">
        <v>0</v>
      </c>
      <c r="L15" s="150">
        <v>0</v>
      </c>
      <c r="M15" s="150">
        <v>0.04475830515217824</v>
      </c>
      <c r="N15" s="150">
        <v>0.04004842520453791</v>
      </c>
      <c r="O15" s="150">
        <v>0.023517382413087935</v>
      </c>
      <c r="P15" s="150">
        <v>0</v>
      </c>
      <c r="Q15" s="150">
        <v>0</v>
      </c>
      <c r="R15" s="150">
        <v>0</v>
      </c>
      <c r="S15" s="57"/>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row>
    <row r="16" spans="1:240" s="55" customFormat="1" ht="27" customHeight="1">
      <c r="A16" s="157">
        <v>6</v>
      </c>
      <c r="B16" s="56" t="s">
        <v>215</v>
      </c>
      <c r="C16" s="150">
        <v>0.017524731928083428</v>
      </c>
      <c r="D16" s="150">
        <v>0.010277183149430243</v>
      </c>
      <c r="E16" s="150">
        <v>0.004</v>
      </c>
      <c r="F16" s="150">
        <v>0.05686691537951954</v>
      </c>
      <c r="G16" s="150">
        <v>0.07482574825748257</v>
      </c>
      <c r="H16" s="150">
        <v>0.0030504855356144186</v>
      </c>
      <c r="I16" s="150">
        <v>0.039560942144980564</v>
      </c>
      <c r="J16" s="150">
        <v>0</v>
      </c>
      <c r="K16" s="150">
        <v>0</v>
      </c>
      <c r="L16" s="150">
        <v>0</v>
      </c>
      <c r="M16" s="150">
        <v>0.02799880644519594</v>
      </c>
      <c r="N16" s="150">
        <v>0.041771620486985725</v>
      </c>
      <c r="O16" s="150">
        <v>0.02044989775051125</v>
      </c>
      <c r="P16" s="150">
        <v>0</v>
      </c>
      <c r="Q16" s="150">
        <v>0</v>
      </c>
      <c r="R16" s="150">
        <v>0</v>
      </c>
      <c r="S16" s="57"/>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row>
    <row r="17" spans="1:240" s="55" customFormat="1" ht="27" customHeight="1">
      <c r="A17" s="157">
        <v>7</v>
      </c>
      <c r="B17" s="56" t="s">
        <v>216</v>
      </c>
      <c r="C17" s="150">
        <v>0.062300332553320466</v>
      </c>
      <c r="D17" s="150">
        <v>0.05381985351254067</v>
      </c>
      <c r="E17" s="150">
        <v>0.092</v>
      </c>
      <c r="F17" s="150">
        <v>0.06589728391618145</v>
      </c>
      <c r="G17" s="150">
        <v>0.06150061500615006</v>
      </c>
      <c r="H17" s="150">
        <v>0.024912298540851086</v>
      </c>
      <c r="I17" s="150">
        <v>0.0457351932311914</v>
      </c>
      <c r="J17" s="150">
        <v>0</v>
      </c>
      <c r="K17" s="150">
        <v>0</v>
      </c>
      <c r="L17" s="150">
        <v>0</v>
      </c>
      <c r="M17" s="150">
        <v>0.06116968370797692</v>
      </c>
      <c r="N17" s="150">
        <v>0.04762462655966258</v>
      </c>
      <c r="O17" s="150">
        <v>0.07157464212678936</v>
      </c>
      <c r="P17" s="150">
        <v>0</v>
      </c>
      <c r="Q17" s="150">
        <v>0</v>
      </c>
      <c r="R17" s="150">
        <v>0</v>
      </c>
      <c r="S17" s="57"/>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row>
    <row r="18" spans="1:240" s="55" customFormat="1" ht="27" customHeight="1">
      <c r="A18" s="157">
        <v>8</v>
      </c>
      <c r="B18" s="56" t="s">
        <v>217</v>
      </c>
      <c r="C18" s="150">
        <v>0.019845858009035062</v>
      </c>
      <c r="D18" s="150">
        <v>0.01949406179344366</v>
      </c>
      <c r="E18" s="150">
        <v>0.0124</v>
      </c>
      <c r="F18" s="150">
        <v>0.051253443045918896</v>
      </c>
      <c r="G18" s="150">
        <v>0.06150061500615006</v>
      </c>
      <c r="H18" s="150">
        <v>0.007626213839036047</v>
      </c>
      <c r="I18" s="150">
        <v>0.028965622379754554</v>
      </c>
      <c r="J18" s="150">
        <v>0</v>
      </c>
      <c r="K18" s="150">
        <v>0</v>
      </c>
      <c r="L18" s="150">
        <v>0</v>
      </c>
      <c r="M18" s="150">
        <v>0.039785160135269546</v>
      </c>
      <c r="N18" s="150">
        <v>0.045906312850252866</v>
      </c>
      <c r="O18" s="150">
        <v>0.06748466257668712</v>
      </c>
      <c r="P18" s="150">
        <v>0</v>
      </c>
      <c r="Q18" s="150">
        <v>0</v>
      </c>
      <c r="R18" s="150">
        <v>0</v>
      </c>
      <c r="S18" s="57"/>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row>
    <row r="19" spans="1:240" s="55" customFormat="1" ht="27" customHeight="1">
      <c r="A19" s="157">
        <v>9</v>
      </c>
      <c r="B19" s="56" t="s">
        <v>218</v>
      </c>
      <c r="C19" s="150">
        <v>0.028249142036968315</v>
      </c>
      <c r="D19" s="150">
        <v>0.015395721683853796</v>
      </c>
      <c r="E19" s="150">
        <v>0.0224</v>
      </c>
      <c r="F19" s="150">
        <v>0.053938147205467024</v>
      </c>
      <c r="G19" s="150">
        <v>0.07954079540795408</v>
      </c>
      <c r="H19" s="150">
        <v>0.009151456606843257</v>
      </c>
      <c r="I19" s="150">
        <v>0.03811266102599283</v>
      </c>
      <c r="J19" s="150">
        <v>0</v>
      </c>
      <c r="K19" s="150">
        <v>0</v>
      </c>
      <c r="L19" s="150">
        <v>0</v>
      </c>
      <c r="M19" s="150">
        <v>0.02983887010145216</v>
      </c>
      <c r="N19" s="150">
        <v>0.030255989690117745</v>
      </c>
      <c r="O19" s="150">
        <v>0.049079754601226995</v>
      </c>
      <c r="P19" s="150">
        <v>0</v>
      </c>
      <c r="Q19" s="150">
        <v>0</v>
      </c>
      <c r="R19" s="150">
        <v>0</v>
      </c>
      <c r="S19" s="58"/>
      <c r="T19" s="58"/>
      <c r="U19" s="58"/>
      <c r="V19" s="58"/>
      <c r="W19" s="58"/>
      <c r="X19" s="58"/>
      <c r="Y19" s="58"/>
      <c r="Z19" s="58"/>
      <c r="AA19" s="58"/>
      <c r="AB19" s="58"/>
      <c r="AC19" s="58"/>
      <c r="AD19" s="58"/>
      <c r="AE19" s="58"/>
      <c r="AF19" s="58"/>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row>
    <row r="20" spans="1:240" s="55" customFormat="1" ht="27" customHeight="1">
      <c r="A20" s="157">
        <v>10</v>
      </c>
      <c r="B20" s="56" t="s">
        <v>219</v>
      </c>
      <c r="C20" s="150">
        <v>0.022306527675122086</v>
      </c>
      <c r="D20" s="150">
        <v>0.007018564102049923</v>
      </c>
      <c r="E20" s="150">
        <v>0.0124</v>
      </c>
      <c r="F20" s="150">
        <v>0.041490882465743874</v>
      </c>
      <c r="G20" s="150">
        <v>0.06150061500615006</v>
      </c>
      <c r="H20" s="150">
        <v>0.0030504855356144186</v>
      </c>
      <c r="I20" s="150">
        <v>0.028965622379754554</v>
      </c>
      <c r="J20" s="150">
        <v>0</v>
      </c>
      <c r="K20" s="150">
        <v>0.0015151515151515152</v>
      </c>
      <c r="L20" s="150">
        <v>0</v>
      </c>
      <c r="M20" s="150">
        <v>0.02735229759299781</v>
      </c>
      <c r="N20" s="150">
        <v>0.03579169351531838</v>
      </c>
      <c r="O20" s="150">
        <v>0.010224948875255624</v>
      </c>
      <c r="P20" s="150">
        <v>0</v>
      </c>
      <c r="Q20" s="150">
        <v>0</v>
      </c>
      <c r="R20" s="150">
        <v>0</v>
      </c>
      <c r="S20" s="57"/>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row>
    <row r="21" spans="1:240" s="55" customFormat="1" ht="27" customHeight="1">
      <c r="A21" s="157">
        <v>11</v>
      </c>
      <c r="B21" s="56" t="s">
        <v>220</v>
      </c>
      <c r="C21" s="150">
        <v>0.023394252031049213</v>
      </c>
      <c r="D21" s="150">
        <v>0.004727504248737913</v>
      </c>
      <c r="E21" s="150">
        <v>0.0032</v>
      </c>
      <c r="F21" s="150">
        <v>0.03905024232070012</v>
      </c>
      <c r="G21" s="150">
        <v>0.06150061500615006</v>
      </c>
      <c r="H21" s="150">
        <v>0.002542071279678682</v>
      </c>
      <c r="I21" s="150">
        <v>0.016769570851436846</v>
      </c>
      <c r="J21" s="150">
        <v>0</v>
      </c>
      <c r="K21" s="150">
        <v>0</v>
      </c>
      <c r="L21" s="150">
        <v>0</v>
      </c>
      <c r="M21" s="150">
        <v>0.018400636562562165</v>
      </c>
      <c r="N21" s="150">
        <v>0.01790560990373538</v>
      </c>
      <c r="O21" s="150">
        <v>0.019427402862985686</v>
      </c>
      <c r="P21" s="150">
        <v>0</v>
      </c>
      <c r="Q21" s="150">
        <v>0</v>
      </c>
      <c r="R21" s="150">
        <v>0</v>
      </c>
      <c r="S21" s="57"/>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row>
    <row r="22" spans="1:240" s="55" customFormat="1" ht="27" customHeight="1">
      <c r="A22" s="157">
        <v>12</v>
      </c>
      <c r="B22" s="56" t="s">
        <v>221</v>
      </c>
      <c r="C22" s="150">
        <v>0.012906503753364634</v>
      </c>
      <c r="D22" s="150">
        <v>0.006141243589293683</v>
      </c>
      <c r="E22" s="150">
        <v>0.0032</v>
      </c>
      <c r="F22" s="150">
        <v>0.04539590669781388</v>
      </c>
      <c r="G22" s="150">
        <v>0.07687576875768758</v>
      </c>
      <c r="H22" s="150">
        <v>0.0024912298540851084</v>
      </c>
      <c r="I22" s="150">
        <v>0.03811266102599283</v>
      </c>
      <c r="J22" s="150">
        <v>0</v>
      </c>
      <c r="K22" s="150">
        <v>0</v>
      </c>
      <c r="L22" s="150">
        <v>0</v>
      </c>
      <c r="M22" s="150">
        <v>0.0251143823353889</v>
      </c>
      <c r="N22" s="150">
        <v>0.024066155077812273</v>
      </c>
      <c r="O22" s="150">
        <v>0.019427402862985686</v>
      </c>
      <c r="P22" s="150">
        <v>0</v>
      </c>
      <c r="Q22" s="150">
        <v>0</v>
      </c>
      <c r="R22" s="150">
        <v>0</v>
      </c>
      <c r="S22" s="57"/>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row>
    <row r="23" spans="1:240" ht="18.75">
      <c r="A23" s="59"/>
      <c r="B23" s="59"/>
      <c r="C23" s="151"/>
      <c r="D23" s="151"/>
      <c r="E23" s="151"/>
      <c r="F23" s="151"/>
      <c r="G23" s="151"/>
      <c r="H23" s="151"/>
      <c r="I23" s="151"/>
      <c r="J23" s="151"/>
      <c r="K23" s="151"/>
      <c r="L23" s="151"/>
      <c r="M23" s="151"/>
      <c r="N23" s="151"/>
      <c r="O23" s="151"/>
      <c r="P23" s="151"/>
      <c r="Q23" s="151"/>
      <c r="R23" s="280"/>
      <c r="S23" s="60"/>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row>
    <row r="24" spans="3:18" s="172" customFormat="1" ht="18.75">
      <c r="C24" s="173">
        <f>SUM(C11:C22)</f>
        <v>0.9999999999999999</v>
      </c>
      <c r="D24" s="173">
        <f aca="true" t="shared" si="0" ref="D24:Q24">SUM(D11:D22)</f>
        <v>1.0000000000000002</v>
      </c>
      <c r="E24" s="173">
        <f t="shared" si="0"/>
        <v>0.9999999999999999</v>
      </c>
      <c r="F24" s="173">
        <f t="shared" si="0"/>
        <v>1</v>
      </c>
      <c r="G24" s="173">
        <f t="shared" si="0"/>
        <v>1.0000000000000002</v>
      </c>
      <c r="H24" s="173">
        <f t="shared" si="0"/>
        <v>0.9999999999999999</v>
      </c>
      <c r="I24" s="173">
        <f t="shared" si="0"/>
        <v>0.9999999999999998</v>
      </c>
      <c r="J24" s="173">
        <f t="shared" si="0"/>
        <v>1</v>
      </c>
      <c r="K24" s="173">
        <f t="shared" si="0"/>
        <v>1</v>
      </c>
      <c r="L24" s="173">
        <f t="shared" si="0"/>
        <v>1</v>
      </c>
      <c r="M24" s="173">
        <f t="shared" si="0"/>
        <v>1</v>
      </c>
      <c r="N24" s="173">
        <f t="shared" si="0"/>
        <v>0.9999999999999999</v>
      </c>
      <c r="O24" s="173">
        <f t="shared" si="0"/>
        <v>1</v>
      </c>
      <c r="P24" s="173">
        <f t="shared" si="0"/>
        <v>1</v>
      </c>
      <c r="Q24" s="173">
        <f t="shared" si="0"/>
        <v>1</v>
      </c>
      <c r="R24" s="281"/>
    </row>
    <row r="25" ht="15.75">
      <c r="R25" s="282"/>
    </row>
  </sheetData>
  <sheetProtection/>
  <mergeCells count="23">
    <mergeCell ref="N1:Q1"/>
    <mergeCell ref="C7:C9"/>
    <mergeCell ref="D7:D9"/>
    <mergeCell ref="E7:E9"/>
    <mergeCell ref="F7:F9"/>
    <mergeCell ref="M7:M9"/>
    <mergeCell ref="H7:H9"/>
    <mergeCell ref="P7:P9"/>
    <mergeCell ref="Q7:Q9"/>
    <mergeCell ref="A3:Q3"/>
    <mergeCell ref="A4:Q4"/>
    <mergeCell ref="B6:B9"/>
    <mergeCell ref="I7:I9"/>
    <mergeCell ref="J7:J9"/>
    <mergeCell ref="A2:Q2"/>
    <mergeCell ref="A6:A9"/>
    <mergeCell ref="C6:R6"/>
    <mergeCell ref="R7:R9"/>
    <mergeCell ref="N7:N9"/>
    <mergeCell ref="O7:O9"/>
    <mergeCell ref="G7:G9"/>
    <mergeCell ref="K7:K9"/>
    <mergeCell ref="L7:L9"/>
  </mergeCells>
  <printOptions/>
  <pageMargins left="0.1" right="0.1" top="0.25" bottom="0.25" header="0.3" footer="0.3"/>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MICROSOFT</cp:lastModifiedBy>
  <cp:lastPrinted>2021-12-02T14:07:03Z</cp:lastPrinted>
  <dcterms:created xsi:type="dcterms:W3CDTF">2019-12-05T03:10:19Z</dcterms:created>
  <dcterms:modified xsi:type="dcterms:W3CDTF">2021-12-03T07:45:28Z</dcterms:modified>
  <cp:category/>
  <cp:version/>
  <cp:contentType/>
  <cp:contentStatus/>
</cp:coreProperties>
</file>